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tscprst-my.sharepoint.com/personal/sandy_yang_ccts-cprst_ca/Documents/Desktop/2025/Project/AR/Final Tables sent/"/>
    </mc:Choice>
  </mc:AlternateContent>
  <xr:revisionPtr revIDLastSave="190" documentId="8_{6F18694F-7093-4863-88E0-555F943E84D0}" xr6:coauthVersionLast="47" xr6:coauthVersionMax="47" xr10:uidLastSave="{9553A804-CAAA-42CB-A474-AE9DBDCD7A29}"/>
  <bookViews>
    <workbookView xWindow="28680" yWindow="-105" windowWidth="29040" windowHeight="15720" xr2:uid="{DE1EEEF0-BEFD-4045-985F-B44B20920826}"/>
  </bookViews>
  <sheets>
    <sheet name="problèmes soulevés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5" i="1" l="1"/>
  <c r="R75" i="1"/>
  <c r="P75" i="1"/>
  <c r="N75" i="1"/>
  <c r="L75" i="1"/>
  <c r="J75" i="1"/>
  <c r="H75" i="1"/>
  <c r="F75" i="1"/>
  <c r="D75" i="1"/>
  <c r="T55" i="1"/>
  <c r="R55" i="1"/>
  <c r="P55" i="1"/>
  <c r="N55" i="1"/>
  <c r="L55" i="1"/>
  <c r="J55" i="1"/>
  <c r="H55" i="1"/>
  <c r="F55" i="1"/>
  <c r="D55" i="1"/>
  <c r="R44" i="1"/>
  <c r="P44" i="1"/>
  <c r="J44" i="1"/>
  <c r="T44" i="1"/>
  <c r="N44" i="1"/>
  <c r="L44" i="1"/>
  <c r="F44" i="1"/>
  <c r="D44" i="1"/>
  <c r="L11" i="1"/>
  <c r="H11" i="1"/>
  <c r="J11" i="1"/>
  <c r="F11" i="1" l="1"/>
  <c r="D58" i="1"/>
  <c r="H58" i="1"/>
  <c r="J58" i="1"/>
  <c r="F58" i="1"/>
  <c r="F82" i="1"/>
  <c r="T58" i="1"/>
  <c r="R58" i="1"/>
  <c r="T11" i="1"/>
  <c r="N11" i="1"/>
  <c r="J82" i="1"/>
  <c r="L58" i="1"/>
  <c r="L82" i="1" s="1"/>
  <c r="P58" i="1"/>
  <c r="P11" i="1"/>
  <c r="P82" i="1" s="1"/>
  <c r="R11" i="1"/>
  <c r="R82" i="1" s="1"/>
  <c r="D11" i="1"/>
  <c r="D82" i="1" s="1"/>
  <c r="N58" i="1"/>
  <c r="H44" i="1"/>
  <c r="H82" i="1"/>
  <c r="T82" i="1" l="1"/>
  <c r="N82" i="1"/>
</calcChain>
</file>

<file path=xl/sharedStrings.xml><?xml version="1.0" encoding="utf-8"?>
<sst xmlns="http://schemas.openxmlformats.org/spreadsheetml/2006/main" count="136" uniqueCount="83">
  <si>
    <t>Annexe B</t>
  </si>
  <si>
    <t>Ce tableau détaille les problèmes soulevés dans les plaintes traitées entre le 1er août 2024 et le 31 juillet 2025.</t>
  </si>
  <si>
    <t>Services locaux et voix sur IP</t>
  </si>
  <si>
    <t>Interurbains</t>
  </si>
  <si>
    <t>Sans fil</t>
  </si>
  <si>
    <t>Télévision</t>
  </si>
  <si>
    <t>Internet</t>
  </si>
  <si>
    <t>Annuaires des pages blanches</t>
  </si>
  <si>
    <t>Assistance-annuaire</t>
  </si>
  <si>
    <t>Assistance téléphonique</t>
  </si>
  <si>
    <t>TOTAL</t>
  </si>
  <si>
    <t>Facturation</t>
  </si>
  <si>
    <t>.</t>
  </si>
  <si>
    <t>Livraison de factures</t>
  </si>
  <si>
    <t/>
  </si>
  <si>
    <t>Frais pour factures papier</t>
  </si>
  <si>
    <t>Factures non reçues</t>
  </si>
  <si>
    <t>Frais non récurrents</t>
  </si>
  <si>
    <t>Frais de désactivation/Frais après l’annulation</t>
  </si>
  <si>
    <t>Frais d’équipement</t>
  </si>
  <si>
    <t>Frais d’installation/d’activation/de réactivation</t>
  </si>
  <si>
    <t>Frais de paiement en retard</t>
  </si>
  <si>
    <t>Frais de réparation</t>
  </si>
  <si>
    <t>Problème de paiement</t>
  </si>
  <si>
    <t>Paiements mal crédités</t>
  </si>
  <si>
    <t>Différend au sujet d’un arrangement de paiement</t>
  </si>
  <si>
    <t>Paiements préautorisés</t>
  </si>
  <si>
    <t>Frais récurrents</t>
  </si>
  <si>
    <t>Réductions appliquées aux services groupés</t>
  </si>
  <si>
    <t>Crédit/Remboursement non reçu</t>
  </si>
  <si>
    <t>Frais réglementaires et gouvernementaux</t>
  </si>
  <si>
    <t>Frais incorrects</t>
  </si>
  <si>
    <t>Augmentation régulière des prix des forfaits mensuels</t>
  </si>
  <si>
    <t>Location d’équipement</t>
  </si>
  <si>
    <t>Réapprovisionnement</t>
  </si>
  <si>
    <t>Services à valeur ajoutée</t>
  </si>
  <si>
    <t>Frais à l’utilisation</t>
  </si>
  <si>
    <t>Frais facturés par un tiers</t>
  </si>
  <si>
    <t>Temps d’antenne</t>
  </si>
  <si>
    <t>Utilisation de bande passante</t>
  </si>
  <si>
    <t>Messages facturables</t>
  </si>
  <si>
    <t>Frais de données</t>
  </si>
  <si>
    <t>Fraude touchant les appels interurbains</t>
  </si>
  <si>
    <t>Services payables à l’utilisation</t>
  </si>
  <si>
    <t>Frais d’itinérance</t>
  </si>
  <si>
    <t>Frais de messages textes (autres qu’à tarification supplémentaire)</t>
  </si>
  <si>
    <t>Dispute contractuelle</t>
  </si>
  <si>
    <t>Conformité aux modalités du service/contrat</t>
  </si>
  <si>
    <t>Rupture de contrat</t>
  </si>
  <si>
    <t>Modifications au contrat</t>
  </si>
  <si>
    <t>Financement d’appareils</t>
  </si>
  <si>
    <t>Renouvellement de contrat</t>
  </si>
  <si>
    <t>Frais de résiliation</t>
  </si>
  <si>
    <t>Problèmes de divulgation</t>
  </si>
  <si>
    <t>Aucun consentement / contrat en conflit avec l’entente</t>
  </si>
  <si>
    <t>Règles relatives à l’entente ambiguës</t>
  </si>
  <si>
    <t>Gestion du crédit</t>
  </si>
  <si>
    <t>Évaluation du crédit par une tierce partie</t>
  </si>
  <si>
    <t xml:space="preserve">Dépôt de sécurité ou limite de crédit </t>
  </si>
  <si>
    <t>Prestation de services</t>
  </si>
  <si>
    <t>Déconnexion/suspension</t>
  </si>
  <si>
    <t>Non-paiement/recouvrement</t>
  </si>
  <si>
    <t>Hors service en raison de la politique</t>
  </si>
  <si>
    <t>Suspension saisonnière</t>
  </si>
  <si>
    <t>Installation/annulation de service</t>
  </si>
  <si>
    <t>Dommage à la propriété</t>
  </si>
  <si>
    <t>Non-respect des dates limites/Retards</t>
  </si>
  <si>
    <t>Erreur d’installation</t>
  </si>
  <si>
    <t>Résiliation impossible</t>
  </si>
  <si>
    <t>Non-fonctionnement du service</t>
  </si>
  <si>
    <t>Perte complète du service</t>
  </si>
  <si>
    <t>Service intermittent</t>
  </si>
  <si>
    <t>Problèmes de réparation et rendez-vous</t>
  </si>
  <si>
    <t>Transfert de service</t>
  </si>
  <si>
    <t>Portabilité impossible</t>
  </si>
  <si>
    <t>Portabilité non autorisée</t>
  </si>
  <si>
    <t>Autre</t>
  </si>
  <si>
    <t>Problème lié à l'accessibilité</t>
  </si>
  <si>
    <t>Période d’essai de 30 jours non prévue</t>
  </si>
  <si>
    <t>Contrat qui ne comprend pas de renseignements sur une période d’essai de 30 jours</t>
  </si>
  <si>
    <t>Le contrat n’était pas dans un format accessible</t>
  </si>
  <si>
    <t xml:space="preserve">Le fournisseur n’a pas communiqué avec moi de façon accessible. </t>
  </si>
  <si>
    <t>Le fournisseur n’a pas expliqué de façon accessible comment les activités en ligne courantes, comme la diffusion en continu de films ou de musique, utilisent les données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</si>
</sst>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b/>
      <i/>
      <sz val="11"/>
      <color indexed="8"/>
      <name val="Open Sans"/>
      <family val="2"/>
    </font>
    <font>
      <b/>
      <sz val="11"/>
      <color indexed="8"/>
      <name val="Open Sans"/>
      <family val="2"/>
    </font>
    <font>
      <b/>
      <sz val="11"/>
      <color indexed="8"/>
      <name val="Open Sans"/>
    </font>
    <font>
      <i/>
      <sz val="11"/>
      <color theme="1"/>
      <name val="Open Sans"/>
      <family val="2"/>
    </font>
    <font>
      <sz val="11"/>
      <color theme="1"/>
      <name val="Open Sans"/>
      <family val="2"/>
    </font>
    <font>
      <sz val="11"/>
      <color theme="1"/>
      <name val="open sans"/>
    </font>
    <font>
      <b/>
      <i/>
      <sz val="13"/>
      <name val="Open Sans"/>
      <family val="2"/>
    </font>
    <font>
      <b/>
      <sz val="13"/>
      <name val="Open Sans"/>
      <family val="2"/>
    </font>
    <font>
      <b/>
      <sz val="13"/>
      <name val="Open Sans"/>
    </font>
    <font>
      <sz val="13"/>
      <color theme="0"/>
      <name val="Open Sans"/>
    </font>
    <font>
      <b/>
      <sz val="11"/>
      <color theme="1"/>
      <name val="open sans"/>
    </font>
    <font>
      <sz val="10"/>
      <color indexed="8"/>
      <name val="SansSerif"/>
    </font>
    <font>
      <sz val="18"/>
      <name val="Kreon Regular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E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rgb="FF9BDEFF"/>
      </right>
      <top/>
      <bottom/>
      <diagonal/>
    </border>
    <border>
      <left style="thin">
        <color rgb="FF9BDEFF"/>
      </left>
      <right/>
      <top/>
      <bottom/>
      <diagonal/>
    </border>
    <border>
      <left/>
      <right style="thin">
        <color theme="8" tint="0.59999389629810485"/>
      </right>
      <top/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/>
  </cellStyleXfs>
  <cellXfs count="29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 applyAlignment="1">
      <alignment horizontal="right"/>
    </xf>
    <xf numFmtId="3" fontId="5" fillId="2" borderId="2" xfId="2" applyNumberFormat="1" applyFont="1" applyFill="1" applyBorder="1" applyAlignment="1">
      <alignment horizontal="right" vertical="center" wrapText="1"/>
    </xf>
    <xf numFmtId="3" fontId="6" fillId="2" borderId="3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horizontal="left" vertical="center"/>
    </xf>
    <xf numFmtId="0" fontId="8" fillId="3" borderId="4" xfId="2" applyFont="1" applyFill="1" applyBorder="1" applyAlignment="1">
      <alignment horizontal="right"/>
    </xf>
    <xf numFmtId="0" fontId="8" fillId="3" borderId="0" xfId="2" applyFont="1" applyFill="1" applyAlignment="1">
      <alignment horizontal="right"/>
    </xf>
    <xf numFmtId="0" fontId="8" fillId="3" borderId="0" xfId="2" applyFont="1" applyFill="1"/>
    <xf numFmtId="0" fontId="9" fillId="3" borderId="0" xfId="2" applyFont="1" applyFill="1" applyAlignment="1">
      <alignment horizontal="right"/>
    </xf>
    <xf numFmtId="0" fontId="10" fillId="3" borderId="4" xfId="2" applyFont="1" applyFill="1" applyBorder="1" applyAlignment="1">
      <alignment horizontal="left"/>
    </xf>
    <xf numFmtId="0" fontId="10" fillId="3" borderId="0" xfId="2" applyFont="1" applyFill="1"/>
    <xf numFmtId="3" fontId="8" fillId="3" borderId="4" xfId="2" applyNumberFormat="1" applyFont="1" applyFill="1" applyBorder="1" applyAlignment="1">
      <alignment horizontal="right"/>
    </xf>
    <xf numFmtId="3" fontId="8" fillId="3" borderId="0" xfId="2" applyNumberFormat="1" applyFont="1" applyFill="1" applyAlignment="1">
      <alignment horizontal="right"/>
    </xf>
    <xf numFmtId="3" fontId="9" fillId="3" borderId="0" xfId="2" applyNumberFormat="1" applyFont="1" applyFill="1" applyAlignment="1">
      <alignment horizontal="right"/>
    </xf>
    <xf numFmtId="3" fontId="11" fillId="4" borderId="4" xfId="2" applyNumberFormat="1" applyFont="1" applyFill="1" applyBorder="1" applyAlignment="1">
      <alignment horizontal="right" vertical="center" wrapText="1"/>
    </xf>
    <xf numFmtId="3" fontId="12" fillId="4" borderId="0" xfId="2" applyNumberFormat="1" applyFont="1" applyFill="1" applyAlignment="1">
      <alignment horizontal="right" vertical="center" wrapText="1"/>
    </xf>
    <xf numFmtId="0" fontId="13" fillId="4" borderId="4" xfId="2" applyFont="1" applyFill="1" applyBorder="1" applyAlignment="1">
      <alignment horizontal="left" vertical="center"/>
    </xf>
    <xf numFmtId="0" fontId="13" fillId="4" borderId="0" xfId="2" applyFont="1" applyFill="1" applyAlignment="1">
      <alignment horizontal="left" vertical="center"/>
    </xf>
    <xf numFmtId="0" fontId="3" fillId="0" borderId="0" xfId="2" applyFont="1" applyAlignment="1">
      <alignment horizontal="right"/>
    </xf>
    <xf numFmtId="0" fontId="2" fillId="0" borderId="0" xfId="2" applyAlignment="1">
      <alignment horizontal="right"/>
    </xf>
    <xf numFmtId="0" fontId="14" fillId="0" borderId="0" xfId="2" applyFont="1"/>
    <xf numFmtId="0" fontId="15" fillId="3" borderId="0" xfId="2" applyFont="1" applyFill="1" applyAlignment="1">
      <alignment horizontal="left" vertical="center" wrapText="1"/>
    </xf>
    <xf numFmtId="0" fontId="15" fillId="3" borderId="0" xfId="2" applyFont="1" applyFill="1" applyAlignment="1">
      <alignment vertical="center" wrapText="1"/>
    </xf>
    <xf numFmtId="0" fontId="16" fillId="5" borderId="0" xfId="2" applyFont="1" applyFill="1" applyAlignment="1">
      <alignment vertical="top"/>
    </xf>
    <xf numFmtId="0" fontId="17" fillId="0" borderId="0" xfId="1" applyFont="1" applyBorder="1" applyAlignment="1">
      <alignment horizontal="left"/>
    </xf>
    <xf numFmtId="0" fontId="18" fillId="0" borderId="0" xfId="2" applyFont="1"/>
    <xf numFmtId="0" fontId="15" fillId="3" borderId="0" xfId="2" applyFont="1" applyFill="1" applyAlignment="1">
      <alignment horizontal="center" vertical="center" wrapText="1"/>
    </xf>
  </cellXfs>
  <cellStyles count="3">
    <cellStyle name="Heading 1" xfId="1" builtinId="16"/>
    <cellStyle name="Normal" xfId="0" builtinId="0"/>
    <cellStyle name="Normal 2" xfId="2" xr:uid="{B8894B51-447F-460D-A3C3-9AD7A6D85B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2752725</xdr:colOff>
      <xdr:row>0</xdr:row>
      <xdr:rowOff>1038225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586208-1655-49C6-BEED-34C72C1CF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75272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014F2-3B1B-49C6-A948-13F69E556CEC}">
  <sheetPr codeName="Sheet9"/>
  <dimension ref="A1:W82"/>
  <sheetViews>
    <sheetView tabSelected="1" zoomScale="80" zoomScaleNormal="80" workbookViewId="0">
      <pane xSplit="3" ySplit="10" topLeftCell="D68" activePane="bottomRight" state="frozen"/>
      <selection pane="bottomRight" activeCell="A6" sqref="A6"/>
      <selection pane="bottomLeft" activeCell="A8" sqref="A8"/>
      <selection pane="topRight" activeCell="D1" sqref="D1"/>
    </sheetView>
  </sheetViews>
  <sheetFormatPr defaultColWidth="8.85546875" defaultRowHeight="12.95"/>
  <cols>
    <col min="1" max="2" width="4.7109375" style="1" customWidth="1"/>
    <col min="3" max="3" width="68.85546875" style="1" customWidth="1"/>
    <col min="4" max="4" width="8.140625" style="3" customWidth="1"/>
    <col min="5" max="5" width="6.42578125" style="2" customWidth="1"/>
    <col min="6" max="6" width="8.140625" style="3" customWidth="1"/>
    <col min="7" max="7" width="6.42578125" style="2" customWidth="1"/>
    <col min="8" max="8" width="10.85546875" style="3" customWidth="1"/>
    <col min="9" max="9" width="6.85546875" style="2" customWidth="1"/>
    <col min="10" max="10" width="8.140625" style="3" customWidth="1"/>
    <col min="11" max="11" width="6.42578125" style="2" customWidth="1"/>
    <col min="12" max="12" width="8.140625" style="3" customWidth="1"/>
    <col min="13" max="13" width="7.7109375" style="2" customWidth="1"/>
    <col min="14" max="14" width="8.140625" style="3" customWidth="1"/>
    <col min="15" max="15" width="6.42578125" style="2" customWidth="1"/>
    <col min="16" max="16" width="8.140625" style="3" customWidth="1"/>
    <col min="17" max="17" width="6.42578125" style="2" customWidth="1"/>
    <col min="18" max="18" width="8.140625" style="3" customWidth="1"/>
    <col min="19" max="19" width="14.42578125" style="2" customWidth="1"/>
    <col min="20" max="20" width="10.7109375" style="3" customWidth="1"/>
    <col min="21" max="21" width="7" style="2" bestFit="1" customWidth="1"/>
    <col min="22" max="16384" width="8.85546875" style="1"/>
  </cols>
  <sheetData>
    <row r="1" spans="1:23" ht="86.1" customHeight="1"/>
    <row r="2" spans="1:23">
      <c r="E2" s="27"/>
    </row>
    <row r="3" spans="1:23">
      <c r="E3" s="27"/>
    </row>
    <row r="5" spans="1:23" ht="22.5">
      <c r="A5" s="26" t="s">
        <v>0</v>
      </c>
    </row>
    <row r="6" spans="1:23">
      <c r="A6" s="25" t="s">
        <v>1</v>
      </c>
    </row>
    <row r="10" spans="1:23" ht="53.25" customHeight="1">
      <c r="A10" s="24"/>
      <c r="B10" s="24"/>
      <c r="C10" s="23"/>
      <c r="D10" s="28" t="s">
        <v>2</v>
      </c>
      <c r="E10" s="28"/>
      <c r="F10" s="28" t="s">
        <v>3</v>
      </c>
      <c r="G10" s="28"/>
      <c r="H10" s="28" t="s">
        <v>4</v>
      </c>
      <c r="I10" s="28"/>
      <c r="J10" s="28" t="s">
        <v>5</v>
      </c>
      <c r="K10" s="28"/>
      <c r="L10" s="28" t="s">
        <v>6</v>
      </c>
      <c r="M10" s="28"/>
      <c r="N10" s="28" t="s">
        <v>7</v>
      </c>
      <c r="O10" s="28"/>
      <c r="P10" s="28" t="s">
        <v>8</v>
      </c>
      <c r="Q10" s="28"/>
      <c r="R10" s="28" t="s">
        <v>9</v>
      </c>
      <c r="S10" s="28"/>
      <c r="T10" s="28" t="s">
        <v>10</v>
      </c>
      <c r="U10" s="28"/>
    </row>
    <row r="11" spans="1:23" s="22" customFormat="1" ht="24" customHeight="1">
      <c r="A11" s="19" t="s">
        <v>11</v>
      </c>
      <c r="B11" s="19"/>
      <c r="C11" s="18"/>
      <c r="D11" s="17">
        <f>SUM(D12:D34)</f>
        <v>1302</v>
      </c>
      <c r="E11" s="17"/>
      <c r="F11" s="17">
        <f>SUM(F12:F34)</f>
        <v>56</v>
      </c>
      <c r="G11" s="17"/>
      <c r="H11" s="17">
        <f>SUM(H12:H34)</f>
        <v>10837</v>
      </c>
      <c r="I11" s="17"/>
      <c r="J11" s="17">
        <f>SUM(J12:J34)</f>
        <v>2889</v>
      </c>
      <c r="K11" s="17"/>
      <c r="L11" s="17">
        <f>SUM(L12:L34)</f>
        <v>5005</v>
      </c>
      <c r="M11" s="17"/>
      <c r="N11" s="17">
        <f>SUM(N12:N34)</f>
        <v>1</v>
      </c>
      <c r="O11" s="17"/>
      <c r="P11" s="17">
        <f>SUM(P12:P34)</f>
        <v>1</v>
      </c>
      <c r="Q11" s="17"/>
      <c r="R11" s="17">
        <f>SUM(R12:R34)</f>
        <v>17</v>
      </c>
      <c r="S11" s="17"/>
      <c r="T11" s="17">
        <f>SUM(T12:T34)</f>
        <v>20108</v>
      </c>
      <c r="U11" s="16"/>
      <c r="W11" s="22" t="s">
        <v>12</v>
      </c>
    </row>
    <row r="12" spans="1:23" ht="16.5">
      <c r="A12" s="12"/>
      <c r="B12" s="12" t="s">
        <v>13</v>
      </c>
      <c r="C12" s="11"/>
      <c r="D12" s="10">
        <v>87</v>
      </c>
      <c r="E12" s="7"/>
      <c r="F12" s="10">
        <v>5</v>
      </c>
      <c r="G12" s="7"/>
      <c r="H12" s="10">
        <v>281</v>
      </c>
      <c r="I12" s="7"/>
      <c r="J12" s="10">
        <v>111</v>
      </c>
      <c r="K12" s="7"/>
      <c r="L12" s="10">
        <v>222</v>
      </c>
      <c r="M12" s="7"/>
      <c r="N12" s="10">
        <v>0</v>
      </c>
      <c r="O12" s="7"/>
      <c r="P12" s="10">
        <v>0</v>
      </c>
      <c r="Q12" s="7"/>
      <c r="R12" s="10">
        <v>1</v>
      </c>
      <c r="S12" s="7"/>
      <c r="T12" s="10">
        <v>707</v>
      </c>
      <c r="U12" s="7"/>
      <c r="V12" s="21"/>
    </row>
    <row r="13" spans="1:23" ht="16.5">
      <c r="A13" s="12"/>
      <c r="B13" s="12" t="s">
        <v>14</v>
      </c>
      <c r="C13" s="12" t="s">
        <v>15</v>
      </c>
      <c r="D13" s="8"/>
      <c r="E13" s="7">
        <v>2</v>
      </c>
      <c r="F13" s="8"/>
      <c r="G13" s="7">
        <v>0</v>
      </c>
      <c r="H13" s="8"/>
      <c r="I13" s="7">
        <v>7</v>
      </c>
      <c r="J13" s="8"/>
      <c r="K13" s="7">
        <v>3</v>
      </c>
      <c r="L13" s="8"/>
      <c r="M13" s="8">
        <v>3</v>
      </c>
      <c r="N13" s="8"/>
      <c r="O13" s="7">
        <v>0</v>
      </c>
      <c r="P13" s="8"/>
      <c r="Q13" s="7">
        <v>0</v>
      </c>
      <c r="R13" s="8"/>
      <c r="S13" s="7">
        <v>0</v>
      </c>
      <c r="T13" s="8"/>
      <c r="U13" s="8">
        <v>15</v>
      </c>
      <c r="V13" s="21"/>
    </row>
    <row r="14" spans="1:23" ht="16.5">
      <c r="A14" s="12"/>
      <c r="B14" s="12" t="s">
        <v>14</v>
      </c>
      <c r="C14" s="12" t="s">
        <v>16</v>
      </c>
      <c r="D14" s="8"/>
      <c r="E14" s="7">
        <v>85</v>
      </c>
      <c r="F14" s="8"/>
      <c r="G14" s="7">
        <v>5</v>
      </c>
      <c r="H14" s="8"/>
      <c r="I14" s="7">
        <v>274</v>
      </c>
      <c r="J14" s="8"/>
      <c r="K14" s="7">
        <v>108</v>
      </c>
      <c r="L14" s="8"/>
      <c r="M14" s="8">
        <v>219</v>
      </c>
      <c r="N14" s="8"/>
      <c r="O14" s="7">
        <v>0</v>
      </c>
      <c r="P14" s="8"/>
      <c r="Q14" s="7">
        <v>0</v>
      </c>
      <c r="R14" s="8"/>
      <c r="S14" s="7">
        <v>1</v>
      </c>
      <c r="T14" s="8"/>
      <c r="U14" s="8">
        <v>692</v>
      </c>
      <c r="V14" s="21"/>
    </row>
    <row r="15" spans="1:23" ht="16.5">
      <c r="A15" s="12"/>
      <c r="B15" s="12" t="s">
        <v>17</v>
      </c>
      <c r="C15" s="12"/>
      <c r="D15" s="10">
        <v>155</v>
      </c>
      <c r="E15" s="10"/>
      <c r="F15" s="10">
        <v>2</v>
      </c>
      <c r="G15" s="10"/>
      <c r="H15" s="10">
        <v>1347</v>
      </c>
      <c r="I15" s="10"/>
      <c r="J15" s="10">
        <v>374</v>
      </c>
      <c r="K15" s="10"/>
      <c r="L15" s="10">
        <v>866</v>
      </c>
      <c r="M15" s="10"/>
      <c r="N15" s="10">
        <v>0</v>
      </c>
      <c r="O15" s="10"/>
      <c r="P15" s="10">
        <v>0</v>
      </c>
      <c r="Q15" s="10"/>
      <c r="R15" s="10">
        <v>0</v>
      </c>
      <c r="S15" s="10"/>
      <c r="T15" s="10">
        <v>2744</v>
      </c>
      <c r="U15" s="10"/>
      <c r="V15" s="21"/>
    </row>
    <row r="16" spans="1:23" s="2" customFormat="1" ht="16.5">
      <c r="A16" s="9"/>
      <c r="B16" s="12" t="s">
        <v>14</v>
      </c>
      <c r="C16" s="12" t="s">
        <v>18</v>
      </c>
      <c r="D16" s="8"/>
      <c r="E16" s="7">
        <v>67</v>
      </c>
      <c r="F16" s="8"/>
      <c r="G16" s="7">
        <v>0</v>
      </c>
      <c r="H16" s="8"/>
      <c r="I16" s="7">
        <v>304</v>
      </c>
      <c r="J16" s="8"/>
      <c r="K16" s="8">
        <v>107</v>
      </c>
      <c r="L16" s="8"/>
      <c r="M16" s="7">
        <v>301</v>
      </c>
      <c r="N16" s="8"/>
      <c r="O16" s="7">
        <v>0</v>
      </c>
      <c r="P16" s="8"/>
      <c r="Q16" s="7">
        <v>0</v>
      </c>
      <c r="R16" s="8"/>
      <c r="S16" s="7">
        <v>0</v>
      </c>
      <c r="T16" s="8"/>
      <c r="U16" s="7">
        <v>779</v>
      </c>
      <c r="V16" s="20"/>
    </row>
    <row r="17" spans="1:22" s="2" customFormat="1" ht="16.5">
      <c r="A17" s="9"/>
      <c r="B17" s="12" t="s">
        <v>14</v>
      </c>
      <c r="C17" s="12" t="s">
        <v>19</v>
      </c>
      <c r="D17" s="8"/>
      <c r="E17" s="7">
        <v>30</v>
      </c>
      <c r="F17" s="8"/>
      <c r="G17" s="7">
        <v>0</v>
      </c>
      <c r="H17" s="8"/>
      <c r="I17" s="7">
        <v>461</v>
      </c>
      <c r="J17" s="8"/>
      <c r="K17" s="8">
        <v>182</v>
      </c>
      <c r="L17" s="8"/>
      <c r="M17" s="7">
        <v>336</v>
      </c>
      <c r="N17" s="8"/>
      <c r="O17" s="7">
        <v>0</v>
      </c>
      <c r="P17" s="8"/>
      <c r="Q17" s="7">
        <v>0</v>
      </c>
      <c r="R17" s="8"/>
      <c r="S17" s="7">
        <v>0</v>
      </c>
      <c r="T17" s="14"/>
      <c r="U17" s="7">
        <v>1009</v>
      </c>
      <c r="V17" s="20"/>
    </row>
    <row r="18" spans="1:22" ht="16.5">
      <c r="A18" s="12"/>
      <c r="B18" s="12" t="s">
        <v>14</v>
      </c>
      <c r="C18" s="12" t="s">
        <v>20</v>
      </c>
      <c r="D18" s="8"/>
      <c r="E18" s="7">
        <v>23</v>
      </c>
      <c r="F18" s="8"/>
      <c r="G18" s="7">
        <v>0</v>
      </c>
      <c r="H18" s="8"/>
      <c r="I18" s="7">
        <v>421</v>
      </c>
      <c r="J18" s="8"/>
      <c r="K18" s="8">
        <v>30</v>
      </c>
      <c r="L18" s="8"/>
      <c r="M18" s="7">
        <v>107</v>
      </c>
      <c r="N18" s="8"/>
      <c r="O18" s="7">
        <v>0</v>
      </c>
      <c r="P18" s="8"/>
      <c r="Q18" s="7">
        <v>0</v>
      </c>
      <c r="R18" s="8"/>
      <c r="S18" s="7">
        <v>0</v>
      </c>
      <c r="T18" s="8"/>
      <c r="U18" s="7">
        <v>581</v>
      </c>
      <c r="V18" s="21"/>
    </row>
    <row r="19" spans="1:22" ht="16.5">
      <c r="A19" s="12"/>
      <c r="B19" s="12" t="s">
        <v>14</v>
      </c>
      <c r="C19" s="12" t="s">
        <v>21</v>
      </c>
      <c r="D19" s="8"/>
      <c r="E19" s="7">
        <v>28</v>
      </c>
      <c r="F19" s="8"/>
      <c r="G19" s="7">
        <v>2</v>
      </c>
      <c r="H19" s="8"/>
      <c r="I19" s="7">
        <v>154</v>
      </c>
      <c r="J19" s="8"/>
      <c r="K19" s="8">
        <v>44</v>
      </c>
      <c r="L19" s="8"/>
      <c r="M19" s="7">
        <v>88</v>
      </c>
      <c r="N19" s="8"/>
      <c r="O19" s="7">
        <v>0</v>
      </c>
      <c r="P19" s="8"/>
      <c r="Q19" s="7">
        <v>0</v>
      </c>
      <c r="R19" s="8"/>
      <c r="S19" s="7">
        <v>0</v>
      </c>
      <c r="T19" s="8"/>
      <c r="U19" s="7">
        <v>316</v>
      </c>
      <c r="V19" s="21"/>
    </row>
    <row r="20" spans="1:22" ht="16.5">
      <c r="A20" s="12"/>
      <c r="B20" s="12" t="s">
        <v>14</v>
      </c>
      <c r="C20" s="12" t="s">
        <v>22</v>
      </c>
      <c r="D20" s="8"/>
      <c r="E20" s="7">
        <v>7</v>
      </c>
      <c r="F20" s="8"/>
      <c r="G20" s="7">
        <v>0</v>
      </c>
      <c r="H20" s="8"/>
      <c r="I20" s="7">
        <v>7</v>
      </c>
      <c r="J20" s="8"/>
      <c r="K20" s="8">
        <v>11</v>
      </c>
      <c r="L20" s="8"/>
      <c r="M20" s="7">
        <v>34</v>
      </c>
      <c r="N20" s="8"/>
      <c r="O20" s="7">
        <v>0</v>
      </c>
      <c r="P20" s="8"/>
      <c r="Q20" s="7">
        <v>0</v>
      </c>
      <c r="R20" s="8"/>
      <c r="S20" s="7">
        <v>0</v>
      </c>
      <c r="T20" s="8"/>
      <c r="U20" s="7">
        <v>59</v>
      </c>
      <c r="V20" s="21"/>
    </row>
    <row r="21" spans="1:22" s="2" customFormat="1" ht="16.5">
      <c r="A21" s="9"/>
      <c r="B21" s="12" t="s">
        <v>23</v>
      </c>
      <c r="C21" s="12"/>
      <c r="D21" s="10">
        <v>62</v>
      </c>
      <c r="E21" s="10"/>
      <c r="F21" s="10">
        <v>4</v>
      </c>
      <c r="G21" s="10"/>
      <c r="H21" s="10">
        <v>543</v>
      </c>
      <c r="I21" s="10"/>
      <c r="J21" s="10">
        <v>107</v>
      </c>
      <c r="K21" s="10"/>
      <c r="L21" s="10">
        <v>294</v>
      </c>
      <c r="M21" s="10"/>
      <c r="N21" s="10">
        <v>1</v>
      </c>
      <c r="O21" s="10"/>
      <c r="P21" s="10">
        <v>0</v>
      </c>
      <c r="Q21" s="10"/>
      <c r="R21" s="10">
        <v>3</v>
      </c>
      <c r="S21" s="10"/>
      <c r="T21" s="10">
        <v>1014</v>
      </c>
      <c r="U21" s="10"/>
      <c r="V21" s="20"/>
    </row>
    <row r="22" spans="1:22" s="2" customFormat="1" ht="16.5">
      <c r="A22" s="9"/>
      <c r="B22" s="12" t="s">
        <v>14</v>
      </c>
      <c r="C22" s="12" t="s">
        <v>24</v>
      </c>
      <c r="D22" s="10"/>
      <c r="E22" s="7">
        <v>45</v>
      </c>
      <c r="F22" s="10"/>
      <c r="G22" s="7">
        <v>2</v>
      </c>
      <c r="H22" s="10"/>
      <c r="I22" s="7">
        <v>317</v>
      </c>
      <c r="J22" s="10"/>
      <c r="K22" s="7">
        <v>72</v>
      </c>
      <c r="L22" s="10"/>
      <c r="M22" s="7">
        <v>205</v>
      </c>
      <c r="N22" s="10"/>
      <c r="O22" s="7">
        <v>1</v>
      </c>
      <c r="P22" s="10"/>
      <c r="Q22" s="7">
        <v>0</v>
      </c>
      <c r="R22" s="10"/>
      <c r="S22" s="7">
        <v>2</v>
      </c>
      <c r="T22" s="10"/>
      <c r="U22" s="7">
        <v>644</v>
      </c>
      <c r="V22" s="20"/>
    </row>
    <row r="23" spans="1:22" s="2" customFormat="1" ht="16.5">
      <c r="A23" s="9"/>
      <c r="B23" s="12" t="s">
        <v>14</v>
      </c>
      <c r="C23" s="12" t="s">
        <v>25</v>
      </c>
      <c r="D23" s="10"/>
      <c r="E23" s="7">
        <v>5</v>
      </c>
      <c r="F23" s="10"/>
      <c r="G23" s="7">
        <v>1</v>
      </c>
      <c r="H23" s="10"/>
      <c r="I23" s="7">
        <v>46</v>
      </c>
      <c r="J23" s="10"/>
      <c r="K23" s="7">
        <v>9</v>
      </c>
      <c r="L23" s="10"/>
      <c r="M23" s="7">
        <v>20</v>
      </c>
      <c r="N23" s="10"/>
      <c r="O23" s="7">
        <v>0</v>
      </c>
      <c r="P23" s="10"/>
      <c r="Q23" s="7">
        <v>0</v>
      </c>
      <c r="R23" s="10"/>
      <c r="S23" s="7">
        <v>0</v>
      </c>
      <c r="T23" s="10"/>
      <c r="U23" s="7">
        <v>81</v>
      </c>
      <c r="V23" s="20"/>
    </row>
    <row r="24" spans="1:22" ht="16.5">
      <c r="A24" s="12"/>
      <c r="B24" s="12" t="s">
        <v>14</v>
      </c>
      <c r="C24" s="12" t="s">
        <v>26</v>
      </c>
      <c r="D24" s="10"/>
      <c r="E24" s="7">
        <v>12</v>
      </c>
      <c r="F24" s="10"/>
      <c r="G24" s="7">
        <v>1</v>
      </c>
      <c r="H24" s="10"/>
      <c r="I24" s="7">
        <v>180</v>
      </c>
      <c r="J24" s="10"/>
      <c r="K24" s="7">
        <v>26</v>
      </c>
      <c r="L24" s="10"/>
      <c r="M24" s="7">
        <v>69</v>
      </c>
      <c r="N24" s="10"/>
      <c r="O24" s="7">
        <v>0</v>
      </c>
      <c r="P24" s="10"/>
      <c r="Q24" s="7">
        <v>0</v>
      </c>
      <c r="R24" s="10"/>
      <c r="S24" s="7">
        <v>1</v>
      </c>
      <c r="T24" s="10"/>
      <c r="U24" s="7">
        <v>289</v>
      </c>
    </row>
    <row r="25" spans="1:22" ht="16.5">
      <c r="A25" s="12"/>
      <c r="B25" s="12" t="s">
        <v>27</v>
      </c>
      <c r="C25" s="12"/>
      <c r="D25" s="10">
        <v>957</v>
      </c>
      <c r="E25" s="10"/>
      <c r="F25" s="10">
        <v>36</v>
      </c>
      <c r="G25" s="10"/>
      <c r="H25" s="10">
        <v>7144</v>
      </c>
      <c r="I25" s="10"/>
      <c r="J25" s="10">
        <v>2277</v>
      </c>
      <c r="K25" s="10"/>
      <c r="L25" s="10">
        <v>3608</v>
      </c>
      <c r="M25" s="10"/>
      <c r="N25" s="10">
        <v>0</v>
      </c>
      <c r="O25" s="10"/>
      <c r="P25" s="10">
        <v>0</v>
      </c>
      <c r="Q25" s="10"/>
      <c r="R25" s="10">
        <v>11</v>
      </c>
      <c r="S25" s="10"/>
      <c r="T25" s="10">
        <v>14033</v>
      </c>
      <c r="U25" s="10"/>
    </row>
    <row r="26" spans="1:22" ht="16.5">
      <c r="A26" s="12"/>
      <c r="B26" s="12" t="s">
        <v>14</v>
      </c>
      <c r="C26" s="12" t="s">
        <v>28</v>
      </c>
      <c r="D26" s="10"/>
      <c r="E26" s="7">
        <v>5</v>
      </c>
      <c r="F26" s="10"/>
      <c r="G26" s="7">
        <v>1</v>
      </c>
      <c r="H26" s="10"/>
      <c r="I26" s="7">
        <v>12</v>
      </c>
      <c r="J26" s="10"/>
      <c r="K26" s="7">
        <v>10</v>
      </c>
      <c r="L26" s="10"/>
      <c r="M26" s="7">
        <v>14</v>
      </c>
      <c r="N26" s="10"/>
      <c r="O26" s="7">
        <v>0</v>
      </c>
      <c r="P26" s="10"/>
      <c r="Q26" s="7">
        <v>0</v>
      </c>
      <c r="R26" s="10"/>
      <c r="S26" s="7">
        <v>0</v>
      </c>
      <c r="T26" s="10"/>
      <c r="U26" s="7">
        <v>42</v>
      </c>
    </row>
    <row r="27" spans="1:22" ht="16.5">
      <c r="A27" s="12"/>
      <c r="B27" s="12" t="s">
        <v>14</v>
      </c>
      <c r="C27" s="12" t="s">
        <v>29</v>
      </c>
      <c r="D27" s="10"/>
      <c r="E27" s="7">
        <v>196</v>
      </c>
      <c r="F27" s="10"/>
      <c r="G27" s="7">
        <v>7</v>
      </c>
      <c r="H27" s="10"/>
      <c r="I27" s="7">
        <v>2415</v>
      </c>
      <c r="J27" s="10"/>
      <c r="K27" s="7">
        <v>366</v>
      </c>
      <c r="L27" s="10"/>
      <c r="M27" s="7">
        <v>975</v>
      </c>
      <c r="N27" s="10"/>
      <c r="O27" s="7">
        <v>0</v>
      </c>
      <c r="P27" s="10"/>
      <c r="Q27" s="7">
        <v>0</v>
      </c>
      <c r="R27" s="10"/>
      <c r="S27" s="7">
        <v>5</v>
      </c>
      <c r="T27" s="10"/>
      <c r="U27" s="7">
        <v>3964</v>
      </c>
    </row>
    <row r="28" spans="1:22" ht="16.5">
      <c r="A28" s="12"/>
      <c r="B28" s="12" t="s">
        <v>14</v>
      </c>
      <c r="C28" s="12" t="s">
        <v>30</v>
      </c>
      <c r="D28" s="10"/>
      <c r="E28" s="7">
        <v>24</v>
      </c>
      <c r="F28" s="10"/>
      <c r="G28" s="7">
        <v>0</v>
      </c>
      <c r="H28" s="10"/>
      <c r="I28" s="7">
        <v>14</v>
      </c>
      <c r="J28" s="10"/>
      <c r="K28" s="7">
        <v>1</v>
      </c>
      <c r="L28" s="10"/>
      <c r="M28" s="7">
        <v>4</v>
      </c>
      <c r="N28" s="10"/>
      <c r="O28" s="7">
        <v>0</v>
      </c>
      <c r="P28" s="10"/>
      <c r="Q28" s="7">
        <v>0</v>
      </c>
      <c r="R28" s="10"/>
      <c r="S28" s="7">
        <v>0</v>
      </c>
      <c r="T28" s="10"/>
      <c r="U28" s="7">
        <v>43</v>
      </c>
    </row>
    <row r="29" spans="1:22" ht="16.5">
      <c r="A29" s="12"/>
      <c r="B29" s="12" t="s">
        <v>14</v>
      </c>
      <c r="C29" s="12" t="s">
        <v>31</v>
      </c>
      <c r="D29" s="10"/>
      <c r="E29" s="7">
        <v>437</v>
      </c>
      <c r="F29" s="10"/>
      <c r="G29" s="7">
        <v>26</v>
      </c>
      <c r="H29" s="10"/>
      <c r="I29" s="7">
        <v>3061</v>
      </c>
      <c r="J29" s="10"/>
      <c r="K29" s="7">
        <v>791</v>
      </c>
      <c r="L29" s="10"/>
      <c r="M29" s="7">
        <v>1682</v>
      </c>
      <c r="N29" s="10"/>
      <c r="O29" s="7">
        <v>0</v>
      </c>
      <c r="P29" s="10"/>
      <c r="Q29" s="7">
        <v>0</v>
      </c>
      <c r="R29" s="10"/>
      <c r="S29" s="7">
        <v>4</v>
      </c>
      <c r="T29" s="10"/>
      <c r="U29" s="7">
        <v>6001</v>
      </c>
    </row>
    <row r="30" spans="1:22" s="2" customFormat="1" ht="16.5">
      <c r="A30" s="9"/>
      <c r="B30" s="12" t="s">
        <v>14</v>
      </c>
      <c r="C30" s="12" t="s">
        <v>32</v>
      </c>
      <c r="D30" s="10"/>
      <c r="E30" s="7">
        <v>288</v>
      </c>
      <c r="F30" s="10"/>
      <c r="G30" s="7">
        <v>1</v>
      </c>
      <c r="H30" s="10"/>
      <c r="I30" s="7">
        <v>1179</v>
      </c>
      <c r="J30" s="10"/>
      <c r="K30" s="7">
        <v>574</v>
      </c>
      <c r="L30" s="10"/>
      <c r="M30" s="7">
        <v>886</v>
      </c>
      <c r="N30" s="10"/>
      <c r="O30" s="7">
        <v>0</v>
      </c>
      <c r="P30" s="10"/>
      <c r="Q30" s="7">
        <v>0</v>
      </c>
      <c r="R30" s="10"/>
      <c r="S30" s="7">
        <v>2</v>
      </c>
      <c r="T30" s="10"/>
      <c r="U30" s="7">
        <v>2930</v>
      </c>
    </row>
    <row r="31" spans="1:22" s="2" customFormat="1" ht="16.5">
      <c r="A31" s="9"/>
      <c r="B31" s="12" t="s">
        <v>14</v>
      </c>
      <c r="C31" s="12" t="s">
        <v>33</v>
      </c>
      <c r="D31" s="10"/>
      <c r="E31" s="7">
        <v>4</v>
      </c>
      <c r="F31" s="10"/>
      <c r="G31" s="7">
        <v>0</v>
      </c>
      <c r="H31" s="10"/>
      <c r="I31" s="7">
        <v>3</v>
      </c>
      <c r="J31" s="10"/>
      <c r="K31" s="7">
        <v>502</v>
      </c>
      <c r="L31" s="10"/>
      <c r="M31" s="7">
        <v>43</v>
      </c>
      <c r="N31" s="10"/>
      <c r="O31" s="7">
        <v>0</v>
      </c>
      <c r="P31" s="10"/>
      <c r="Q31" s="7">
        <v>0</v>
      </c>
      <c r="R31" s="10"/>
      <c r="S31" s="7">
        <v>0</v>
      </c>
      <c r="T31" s="10"/>
      <c r="U31" s="7">
        <v>552</v>
      </c>
    </row>
    <row r="32" spans="1:22" s="2" customFormat="1" ht="16.5">
      <c r="A32" s="9"/>
      <c r="B32" s="12" t="s">
        <v>14</v>
      </c>
      <c r="C32" s="12" t="s">
        <v>34</v>
      </c>
      <c r="D32" s="8"/>
      <c r="E32" s="7">
        <v>0</v>
      </c>
      <c r="F32" s="8"/>
      <c r="G32" s="7">
        <v>0</v>
      </c>
      <c r="H32" s="8"/>
      <c r="I32" s="7">
        <v>434</v>
      </c>
      <c r="J32" s="8"/>
      <c r="K32" s="7">
        <v>0</v>
      </c>
      <c r="L32" s="8"/>
      <c r="M32" s="7">
        <v>0</v>
      </c>
      <c r="N32" s="8"/>
      <c r="O32" s="7">
        <v>0</v>
      </c>
      <c r="P32" s="8"/>
      <c r="Q32" s="7">
        <v>0</v>
      </c>
      <c r="R32" s="8"/>
      <c r="S32" s="7">
        <v>0</v>
      </c>
      <c r="T32" s="8"/>
      <c r="U32" s="7">
        <v>434</v>
      </c>
    </row>
    <row r="33" spans="1:21" s="2" customFormat="1" ht="16.5">
      <c r="A33" s="9"/>
      <c r="B33" s="12" t="s">
        <v>14</v>
      </c>
      <c r="C33" s="12" t="s">
        <v>35</v>
      </c>
      <c r="D33" s="8"/>
      <c r="E33" s="7">
        <v>3</v>
      </c>
      <c r="F33" s="8"/>
      <c r="G33" s="7">
        <v>1</v>
      </c>
      <c r="H33" s="8"/>
      <c r="I33" s="7">
        <v>26</v>
      </c>
      <c r="J33" s="8"/>
      <c r="K33" s="7">
        <v>33</v>
      </c>
      <c r="L33" s="8"/>
      <c r="M33" s="7">
        <v>4</v>
      </c>
      <c r="N33" s="8"/>
      <c r="O33" s="7">
        <v>0</v>
      </c>
      <c r="P33" s="8"/>
      <c r="Q33" s="7">
        <v>0</v>
      </c>
      <c r="R33" s="8"/>
      <c r="S33" s="7">
        <v>0</v>
      </c>
      <c r="T33" s="8"/>
      <c r="U33" s="7">
        <v>67</v>
      </c>
    </row>
    <row r="34" spans="1:21" s="2" customFormat="1" ht="16.5">
      <c r="A34" s="9"/>
      <c r="B34" s="12" t="s">
        <v>36</v>
      </c>
      <c r="C34" s="12"/>
      <c r="D34" s="10">
        <v>41</v>
      </c>
      <c r="E34" s="10"/>
      <c r="F34" s="10">
        <v>9</v>
      </c>
      <c r="G34" s="10"/>
      <c r="H34" s="10">
        <v>1522</v>
      </c>
      <c r="I34" s="10"/>
      <c r="J34" s="10">
        <v>20</v>
      </c>
      <c r="K34" s="10"/>
      <c r="L34" s="10">
        <v>15</v>
      </c>
      <c r="M34" s="10"/>
      <c r="N34" s="10">
        <v>0</v>
      </c>
      <c r="O34" s="10"/>
      <c r="P34" s="10">
        <v>1</v>
      </c>
      <c r="Q34" s="10"/>
      <c r="R34" s="10">
        <v>2</v>
      </c>
      <c r="S34" s="10"/>
      <c r="T34" s="10">
        <v>1610</v>
      </c>
      <c r="U34" s="10"/>
    </row>
    <row r="35" spans="1:21" ht="16.5">
      <c r="A35" s="12"/>
      <c r="B35" s="12" t="s">
        <v>14</v>
      </c>
      <c r="C35" s="12" t="s">
        <v>37</v>
      </c>
      <c r="D35" s="10"/>
      <c r="E35" s="7">
        <v>5</v>
      </c>
      <c r="F35" s="10"/>
      <c r="G35" s="7">
        <v>0</v>
      </c>
      <c r="H35" s="10"/>
      <c r="I35" s="7">
        <v>15</v>
      </c>
      <c r="J35" s="10"/>
      <c r="K35" s="7">
        <v>0</v>
      </c>
      <c r="L35" s="10"/>
      <c r="M35" s="7">
        <v>4</v>
      </c>
      <c r="N35" s="10"/>
      <c r="O35" s="7">
        <v>0</v>
      </c>
      <c r="P35" s="10"/>
      <c r="Q35" s="7">
        <v>0</v>
      </c>
      <c r="R35" s="10"/>
      <c r="S35" s="7">
        <v>0</v>
      </c>
      <c r="T35" s="10"/>
      <c r="U35" s="7">
        <v>24</v>
      </c>
    </row>
    <row r="36" spans="1:21" ht="16.5">
      <c r="A36" s="12"/>
      <c r="B36" s="12" t="s">
        <v>14</v>
      </c>
      <c r="C36" s="12" t="s">
        <v>38</v>
      </c>
      <c r="D36" s="10"/>
      <c r="E36" s="7">
        <v>0</v>
      </c>
      <c r="F36" s="10"/>
      <c r="G36" s="7">
        <v>0</v>
      </c>
      <c r="H36" s="10"/>
      <c r="I36" s="7">
        <v>42</v>
      </c>
      <c r="J36" s="10"/>
      <c r="K36" s="7">
        <v>0</v>
      </c>
      <c r="L36" s="10"/>
      <c r="M36" s="7">
        <v>0</v>
      </c>
      <c r="N36" s="10"/>
      <c r="O36" s="7">
        <v>0</v>
      </c>
      <c r="P36" s="10"/>
      <c r="Q36" s="7">
        <v>0</v>
      </c>
      <c r="R36" s="10"/>
      <c r="S36" s="7">
        <v>0</v>
      </c>
      <c r="T36" s="10"/>
      <c r="U36" s="7">
        <v>42</v>
      </c>
    </row>
    <row r="37" spans="1:21" ht="16.5">
      <c r="A37" s="12"/>
      <c r="B37" s="12" t="s">
        <v>14</v>
      </c>
      <c r="C37" s="12" t="s">
        <v>39</v>
      </c>
      <c r="D37" s="10"/>
      <c r="E37" s="7">
        <v>0</v>
      </c>
      <c r="F37" s="10"/>
      <c r="G37" s="7">
        <v>0</v>
      </c>
      <c r="H37" s="10"/>
      <c r="I37" s="7">
        <v>1</v>
      </c>
      <c r="J37" s="10"/>
      <c r="K37" s="7">
        <v>0</v>
      </c>
      <c r="L37" s="10"/>
      <c r="M37" s="7">
        <v>10</v>
      </c>
      <c r="N37" s="10"/>
      <c r="O37" s="7">
        <v>0</v>
      </c>
      <c r="P37" s="10"/>
      <c r="Q37" s="7">
        <v>0</v>
      </c>
      <c r="R37" s="10"/>
      <c r="S37" s="7">
        <v>0</v>
      </c>
      <c r="T37" s="10"/>
      <c r="U37" s="7">
        <v>11</v>
      </c>
    </row>
    <row r="38" spans="1:21" s="2" customFormat="1" ht="16.5">
      <c r="A38" s="9"/>
      <c r="B38" s="12" t="s">
        <v>14</v>
      </c>
      <c r="C38" s="12" t="s">
        <v>40</v>
      </c>
      <c r="D38" s="10"/>
      <c r="E38" s="7">
        <v>3</v>
      </c>
      <c r="F38" s="10"/>
      <c r="G38" s="7">
        <v>0</v>
      </c>
      <c r="H38" s="10"/>
      <c r="I38" s="7">
        <v>322</v>
      </c>
      <c r="J38" s="10"/>
      <c r="K38" s="7">
        <v>0</v>
      </c>
      <c r="L38" s="10"/>
      <c r="M38" s="7">
        <v>0</v>
      </c>
      <c r="N38" s="10"/>
      <c r="O38" s="7">
        <v>0</v>
      </c>
      <c r="P38" s="10"/>
      <c r="Q38" s="7">
        <v>0</v>
      </c>
      <c r="R38" s="10"/>
      <c r="S38" s="7">
        <v>0</v>
      </c>
      <c r="T38" s="10"/>
      <c r="U38" s="7">
        <v>325</v>
      </c>
    </row>
    <row r="39" spans="1:21" s="2" customFormat="1" ht="16.5">
      <c r="A39" s="9"/>
      <c r="B39" s="12" t="s">
        <v>14</v>
      </c>
      <c r="C39" s="12" t="s">
        <v>41</v>
      </c>
      <c r="D39" s="10"/>
      <c r="E39" s="7">
        <v>0</v>
      </c>
      <c r="F39" s="10"/>
      <c r="G39" s="7">
        <v>0</v>
      </c>
      <c r="H39" s="10"/>
      <c r="I39" s="7">
        <v>480</v>
      </c>
      <c r="J39" s="10"/>
      <c r="K39" s="7">
        <v>0</v>
      </c>
      <c r="L39" s="10"/>
      <c r="M39" s="7">
        <v>0</v>
      </c>
      <c r="N39" s="10"/>
      <c r="O39" s="7">
        <v>0</v>
      </c>
      <c r="P39" s="10"/>
      <c r="Q39" s="7">
        <v>0</v>
      </c>
      <c r="R39" s="10"/>
      <c r="S39" s="7">
        <v>0</v>
      </c>
      <c r="T39" s="10"/>
      <c r="U39" s="7">
        <v>480</v>
      </c>
    </row>
    <row r="40" spans="1:21" s="2" customFormat="1" ht="16.5">
      <c r="A40" s="9"/>
      <c r="B40" s="12" t="s">
        <v>14</v>
      </c>
      <c r="C40" s="12" t="s">
        <v>42</v>
      </c>
      <c r="D40" s="10"/>
      <c r="E40" s="7">
        <v>1</v>
      </c>
      <c r="F40" s="10"/>
      <c r="G40" s="7">
        <v>1</v>
      </c>
      <c r="H40" s="10"/>
      <c r="I40" s="7">
        <v>9</v>
      </c>
      <c r="J40" s="10"/>
      <c r="K40" s="7">
        <v>0</v>
      </c>
      <c r="L40" s="10"/>
      <c r="M40" s="7">
        <v>0</v>
      </c>
      <c r="N40" s="10"/>
      <c r="O40" s="7">
        <v>0</v>
      </c>
      <c r="P40" s="10"/>
      <c r="Q40" s="7">
        <v>0</v>
      </c>
      <c r="R40" s="10"/>
      <c r="S40" s="7">
        <v>0</v>
      </c>
      <c r="T40" s="10"/>
      <c r="U40" s="7">
        <v>11</v>
      </c>
    </row>
    <row r="41" spans="1:21" ht="16.5">
      <c r="A41" s="12"/>
      <c r="B41" s="12" t="s">
        <v>14</v>
      </c>
      <c r="C41" s="12" t="s">
        <v>43</v>
      </c>
      <c r="D41" s="8"/>
      <c r="E41" s="7">
        <v>32</v>
      </c>
      <c r="F41" s="8"/>
      <c r="G41" s="7">
        <v>8</v>
      </c>
      <c r="H41" s="8"/>
      <c r="I41" s="7">
        <v>14</v>
      </c>
      <c r="J41" s="8"/>
      <c r="K41" s="7">
        <v>20</v>
      </c>
      <c r="L41" s="8"/>
      <c r="M41" s="7">
        <v>1</v>
      </c>
      <c r="N41" s="8"/>
      <c r="O41" s="7">
        <v>0</v>
      </c>
      <c r="P41" s="8"/>
      <c r="Q41" s="7">
        <v>1</v>
      </c>
      <c r="R41" s="8"/>
      <c r="S41" s="7">
        <v>2</v>
      </c>
      <c r="T41" s="8"/>
      <c r="U41" s="7">
        <v>78</v>
      </c>
    </row>
    <row r="42" spans="1:21" s="2" customFormat="1" ht="16.5">
      <c r="A42" s="9"/>
      <c r="B42" s="12" t="s">
        <v>14</v>
      </c>
      <c r="C42" s="12" t="s">
        <v>44</v>
      </c>
      <c r="D42" s="14"/>
      <c r="E42" s="7">
        <v>0</v>
      </c>
      <c r="F42" s="14"/>
      <c r="G42" s="7">
        <v>0</v>
      </c>
      <c r="H42" s="14"/>
      <c r="I42" s="13">
        <v>599</v>
      </c>
      <c r="J42" s="14"/>
      <c r="K42" s="7">
        <v>0</v>
      </c>
      <c r="L42" s="14"/>
      <c r="M42" s="7">
        <v>0</v>
      </c>
      <c r="N42" s="14"/>
      <c r="O42" s="7">
        <v>0</v>
      </c>
      <c r="P42" s="14"/>
      <c r="Q42" s="7">
        <v>0</v>
      </c>
      <c r="R42" s="14"/>
      <c r="S42" s="7">
        <v>0</v>
      </c>
      <c r="T42" s="14"/>
      <c r="U42" s="7">
        <v>599</v>
      </c>
    </row>
    <row r="43" spans="1:21" s="2" customFormat="1" ht="16.5">
      <c r="A43" s="9"/>
      <c r="B43" s="12" t="s">
        <v>14</v>
      </c>
      <c r="C43" s="12" t="s">
        <v>45</v>
      </c>
      <c r="D43" s="8"/>
      <c r="E43" s="7">
        <v>0</v>
      </c>
      <c r="F43" s="8"/>
      <c r="G43" s="7">
        <v>0</v>
      </c>
      <c r="H43" s="8"/>
      <c r="I43" s="7">
        <v>40</v>
      </c>
      <c r="J43" s="8"/>
      <c r="K43" s="7">
        <v>0</v>
      </c>
      <c r="L43" s="8"/>
      <c r="M43" s="7">
        <v>0</v>
      </c>
      <c r="N43" s="8"/>
      <c r="O43" s="7">
        <v>0</v>
      </c>
      <c r="P43" s="8"/>
      <c r="Q43" s="7">
        <v>0</v>
      </c>
      <c r="R43" s="8"/>
      <c r="S43" s="7">
        <v>0</v>
      </c>
      <c r="T43" s="8"/>
      <c r="U43" s="7">
        <v>40</v>
      </c>
    </row>
    <row r="44" spans="1:21" ht="24" customHeight="1">
      <c r="A44" s="19" t="s">
        <v>46</v>
      </c>
      <c r="B44" s="19"/>
      <c r="C44" s="18"/>
      <c r="D44" s="17">
        <f>D45+D51</f>
        <v>692</v>
      </c>
      <c r="E44" s="17"/>
      <c r="F44" s="17">
        <f>F45+F51</f>
        <v>11</v>
      </c>
      <c r="G44" s="17"/>
      <c r="H44" s="17">
        <f>H45+H51</f>
        <v>5745</v>
      </c>
      <c r="I44" s="17"/>
      <c r="J44" s="17">
        <f>J45+J51</f>
        <v>1632</v>
      </c>
      <c r="K44" s="17"/>
      <c r="L44" s="17">
        <f>L45+L51</f>
        <v>2769</v>
      </c>
      <c r="M44" s="17"/>
      <c r="N44" s="17">
        <f>N45+N51</f>
        <v>0</v>
      </c>
      <c r="O44" s="17"/>
      <c r="P44" s="17">
        <f>P45+P51</f>
        <v>0</v>
      </c>
      <c r="Q44" s="17"/>
      <c r="R44" s="17">
        <f>R45+R51</f>
        <v>0</v>
      </c>
      <c r="S44" s="17"/>
      <c r="T44" s="17">
        <f>T45+T51</f>
        <v>10849</v>
      </c>
      <c r="U44" s="16"/>
    </row>
    <row r="45" spans="1:21" ht="16.5">
      <c r="A45" s="12"/>
      <c r="B45" s="12" t="s">
        <v>47</v>
      </c>
      <c r="C45" s="11"/>
      <c r="D45" s="10">
        <v>426</v>
      </c>
      <c r="E45" s="7"/>
      <c r="F45" s="10">
        <v>4</v>
      </c>
      <c r="G45" s="7"/>
      <c r="H45" s="10">
        <v>3302</v>
      </c>
      <c r="I45" s="7"/>
      <c r="J45" s="10">
        <v>1126</v>
      </c>
      <c r="K45" s="7"/>
      <c r="L45" s="10">
        <v>1688</v>
      </c>
      <c r="M45" s="7"/>
      <c r="N45" s="10">
        <v>0</v>
      </c>
      <c r="O45" s="7"/>
      <c r="P45" s="10">
        <v>0</v>
      </c>
      <c r="Q45" s="7"/>
      <c r="R45" s="10">
        <v>0</v>
      </c>
      <c r="S45" s="7"/>
      <c r="T45" s="10">
        <v>6546</v>
      </c>
      <c r="U45" s="7"/>
    </row>
    <row r="46" spans="1:21" s="2" customFormat="1" ht="16.5">
      <c r="A46" s="9"/>
      <c r="B46" s="12" t="s">
        <v>14</v>
      </c>
      <c r="C46" s="11" t="s">
        <v>48</v>
      </c>
      <c r="D46" s="10"/>
      <c r="E46" s="7">
        <v>142</v>
      </c>
      <c r="F46" s="10"/>
      <c r="G46" s="7">
        <v>2</v>
      </c>
      <c r="H46" s="15"/>
      <c r="I46" s="13">
        <v>1361</v>
      </c>
      <c r="J46" s="15"/>
      <c r="K46" s="13">
        <v>317</v>
      </c>
      <c r="L46" s="15"/>
      <c r="M46" s="13">
        <v>530</v>
      </c>
      <c r="N46" s="15"/>
      <c r="O46" s="13">
        <v>0</v>
      </c>
      <c r="P46" s="15"/>
      <c r="Q46" s="13">
        <v>0</v>
      </c>
      <c r="R46" s="15"/>
      <c r="S46" s="13">
        <v>0</v>
      </c>
      <c r="T46" s="15"/>
      <c r="U46" s="7">
        <v>2352</v>
      </c>
    </row>
    <row r="47" spans="1:21" s="2" customFormat="1" ht="16.5">
      <c r="A47" s="9"/>
      <c r="B47" s="12" t="s">
        <v>14</v>
      </c>
      <c r="C47" s="11" t="s">
        <v>49</v>
      </c>
      <c r="D47" s="10"/>
      <c r="E47" s="7">
        <v>126</v>
      </c>
      <c r="F47" s="10"/>
      <c r="G47" s="7">
        <v>1</v>
      </c>
      <c r="H47" s="15"/>
      <c r="I47" s="13">
        <v>1199</v>
      </c>
      <c r="J47" s="15"/>
      <c r="K47" s="13">
        <v>587</v>
      </c>
      <c r="L47" s="15"/>
      <c r="M47" s="13">
        <v>403</v>
      </c>
      <c r="N47" s="15"/>
      <c r="O47" s="13">
        <v>0</v>
      </c>
      <c r="P47" s="15"/>
      <c r="Q47" s="13">
        <v>0</v>
      </c>
      <c r="R47" s="15"/>
      <c r="S47" s="13">
        <v>0</v>
      </c>
      <c r="T47" s="15"/>
      <c r="U47" s="7">
        <v>2316</v>
      </c>
    </row>
    <row r="48" spans="1:21" ht="16.5">
      <c r="A48" s="12"/>
      <c r="B48" s="12" t="s">
        <v>14</v>
      </c>
      <c r="C48" s="11" t="s">
        <v>50</v>
      </c>
      <c r="D48" s="8"/>
      <c r="E48" s="7">
        <v>0</v>
      </c>
      <c r="F48" s="8"/>
      <c r="G48" s="7">
        <v>0</v>
      </c>
      <c r="H48" s="8"/>
      <c r="I48" s="13">
        <v>298</v>
      </c>
      <c r="J48" s="14"/>
      <c r="K48" s="13">
        <v>0</v>
      </c>
      <c r="L48" s="14"/>
      <c r="M48" s="13">
        <v>0</v>
      </c>
      <c r="N48" s="14"/>
      <c r="O48" s="13">
        <v>0</v>
      </c>
      <c r="P48" s="14"/>
      <c r="Q48" s="13">
        <v>0</v>
      </c>
      <c r="R48" s="14"/>
      <c r="S48" s="13">
        <v>0</v>
      </c>
      <c r="T48" s="14"/>
      <c r="U48" s="13">
        <v>298</v>
      </c>
    </row>
    <row r="49" spans="1:21" ht="16.5">
      <c r="A49" s="12"/>
      <c r="B49" s="12" t="s">
        <v>14</v>
      </c>
      <c r="C49" s="11" t="s">
        <v>51</v>
      </c>
      <c r="D49" s="8"/>
      <c r="E49" s="7">
        <v>29</v>
      </c>
      <c r="F49" s="8"/>
      <c r="G49" s="7">
        <v>0</v>
      </c>
      <c r="H49" s="8"/>
      <c r="I49" s="7">
        <v>10</v>
      </c>
      <c r="J49" s="8"/>
      <c r="K49" s="7">
        <v>7</v>
      </c>
      <c r="L49" s="8"/>
      <c r="M49" s="7">
        <v>54</v>
      </c>
      <c r="N49" s="8"/>
      <c r="O49" s="7">
        <v>0</v>
      </c>
      <c r="P49" s="8"/>
      <c r="Q49" s="13">
        <v>0</v>
      </c>
      <c r="R49" s="8"/>
      <c r="S49" s="7">
        <v>0</v>
      </c>
      <c r="T49" s="8"/>
      <c r="U49" s="7">
        <v>100</v>
      </c>
    </row>
    <row r="50" spans="1:21" s="2" customFormat="1" ht="16.5">
      <c r="A50" s="9"/>
      <c r="B50" s="12" t="s">
        <v>14</v>
      </c>
      <c r="C50" s="11" t="s">
        <v>52</v>
      </c>
      <c r="D50" s="8"/>
      <c r="E50" s="7">
        <v>129</v>
      </c>
      <c r="F50" s="8"/>
      <c r="G50" s="7">
        <v>1</v>
      </c>
      <c r="H50" s="8"/>
      <c r="I50" s="7">
        <v>434</v>
      </c>
      <c r="J50" s="8"/>
      <c r="K50" s="7">
        <v>215</v>
      </c>
      <c r="L50" s="8"/>
      <c r="M50" s="7">
        <v>701</v>
      </c>
      <c r="N50" s="8"/>
      <c r="O50" s="7">
        <v>0</v>
      </c>
      <c r="P50" s="8"/>
      <c r="Q50" s="13">
        <v>0</v>
      </c>
      <c r="R50" s="8"/>
      <c r="S50" s="7">
        <v>0</v>
      </c>
      <c r="T50" s="8"/>
      <c r="U50" s="13">
        <v>1480</v>
      </c>
    </row>
    <row r="51" spans="1:21" s="2" customFormat="1" ht="16.5">
      <c r="A51" s="9"/>
      <c r="B51" s="12" t="s">
        <v>53</v>
      </c>
      <c r="C51" s="11"/>
      <c r="D51" s="10">
        <v>266</v>
      </c>
      <c r="E51" s="7"/>
      <c r="F51" s="10">
        <v>7</v>
      </c>
      <c r="G51" s="7"/>
      <c r="H51" s="10">
        <v>2443</v>
      </c>
      <c r="I51" s="7"/>
      <c r="J51" s="10">
        <v>506</v>
      </c>
      <c r="K51" s="7"/>
      <c r="L51" s="10">
        <v>1081</v>
      </c>
      <c r="M51" s="7"/>
      <c r="N51" s="10">
        <v>0</v>
      </c>
      <c r="O51" s="7"/>
      <c r="P51" s="10">
        <v>0</v>
      </c>
      <c r="Q51" s="7"/>
      <c r="R51" s="10">
        <v>0</v>
      </c>
      <c r="S51" s="7"/>
      <c r="T51" s="10">
        <v>4303</v>
      </c>
      <c r="U51" s="7"/>
    </row>
    <row r="52" spans="1:21" ht="16.5">
      <c r="A52" s="12"/>
      <c r="B52" s="12" t="s">
        <v>14</v>
      </c>
      <c r="C52" s="11" t="s">
        <v>50</v>
      </c>
      <c r="D52" s="8"/>
      <c r="E52" s="7">
        <v>0</v>
      </c>
      <c r="F52" s="8"/>
      <c r="G52" s="7">
        <v>0</v>
      </c>
      <c r="H52" s="8"/>
      <c r="I52" s="7">
        <v>149</v>
      </c>
      <c r="J52" s="8"/>
      <c r="K52" s="7">
        <v>0</v>
      </c>
      <c r="L52" s="8"/>
      <c r="M52" s="7">
        <v>0</v>
      </c>
      <c r="N52" s="8"/>
      <c r="O52" s="7">
        <v>0</v>
      </c>
      <c r="P52" s="8"/>
      <c r="Q52" s="7">
        <v>0</v>
      </c>
      <c r="R52" s="8"/>
      <c r="S52" s="7">
        <v>0</v>
      </c>
      <c r="T52" s="8"/>
      <c r="U52" s="7">
        <v>149</v>
      </c>
    </row>
    <row r="53" spans="1:21" ht="16.5">
      <c r="A53" s="12"/>
      <c r="B53" s="12" t="s">
        <v>14</v>
      </c>
      <c r="C53" s="11" t="s">
        <v>54</v>
      </c>
      <c r="D53" s="8"/>
      <c r="E53" s="7">
        <v>249</v>
      </c>
      <c r="F53" s="8"/>
      <c r="G53" s="7">
        <v>7</v>
      </c>
      <c r="H53" s="8"/>
      <c r="I53" s="7">
        <v>2048</v>
      </c>
      <c r="J53" s="8"/>
      <c r="K53" s="7">
        <v>472</v>
      </c>
      <c r="L53" s="8"/>
      <c r="M53" s="7">
        <v>996</v>
      </c>
      <c r="N53" s="8"/>
      <c r="O53" s="7">
        <v>0</v>
      </c>
      <c r="P53" s="8"/>
      <c r="Q53" s="7">
        <v>0</v>
      </c>
      <c r="R53" s="8"/>
      <c r="S53" s="7">
        <v>0</v>
      </c>
      <c r="T53" s="8"/>
      <c r="U53" s="7">
        <v>3772</v>
      </c>
    </row>
    <row r="54" spans="1:21" s="2" customFormat="1" ht="16.5">
      <c r="A54" s="9"/>
      <c r="B54" s="12" t="s">
        <v>14</v>
      </c>
      <c r="C54" s="11" t="s">
        <v>55</v>
      </c>
      <c r="D54" s="8"/>
      <c r="E54" s="7">
        <v>17</v>
      </c>
      <c r="F54" s="8"/>
      <c r="G54" s="7">
        <v>0</v>
      </c>
      <c r="H54" s="8"/>
      <c r="I54" s="7">
        <v>246</v>
      </c>
      <c r="J54" s="8"/>
      <c r="K54" s="7">
        <v>34</v>
      </c>
      <c r="L54" s="8"/>
      <c r="M54" s="7">
        <v>85</v>
      </c>
      <c r="N54" s="8"/>
      <c r="O54" s="7">
        <v>0</v>
      </c>
      <c r="P54" s="8"/>
      <c r="Q54" s="7">
        <v>0</v>
      </c>
      <c r="R54" s="8"/>
      <c r="S54" s="7">
        <v>0</v>
      </c>
      <c r="T54" s="14"/>
      <c r="U54" s="7">
        <v>382</v>
      </c>
    </row>
    <row r="55" spans="1:21" ht="24" customHeight="1">
      <c r="A55" s="19" t="s">
        <v>56</v>
      </c>
      <c r="B55" s="19"/>
      <c r="C55" s="18"/>
      <c r="D55" s="17">
        <f>D56+D57</f>
        <v>79</v>
      </c>
      <c r="E55" s="17"/>
      <c r="F55" s="17">
        <f>F56+F57</f>
        <v>1</v>
      </c>
      <c r="G55" s="17"/>
      <c r="H55" s="17">
        <f>H56+H57</f>
        <v>1004</v>
      </c>
      <c r="I55" s="17"/>
      <c r="J55" s="17">
        <f>J56+J57</f>
        <v>148</v>
      </c>
      <c r="K55" s="17"/>
      <c r="L55" s="17">
        <f>L56+L57</f>
        <v>440</v>
      </c>
      <c r="M55" s="17"/>
      <c r="N55" s="17">
        <f>N56+N57</f>
        <v>0</v>
      </c>
      <c r="O55" s="17"/>
      <c r="P55" s="17">
        <f>P56+P57</f>
        <v>0</v>
      </c>
      <c r="Q55" s="17"/>
      <c r="R55" s="17">
        <f>R56+R57</f>
        <v>0</v>
      </c>
      <c r="S55" s="17"/>
      <c r="T55" s="17">
        <f>T56+T57</f>
        <v>1672</v>
      </c>
      <c r="U55" s="16"/>
    </row>
    <row r="56" spans="1:21" ht="16.5">
      <c r="A56" s="12"/>
      <c r="B56" s="12" t="s">
        <v>57</v>
      </c>
      <c r="C56" s="11"/>
      <c r="D56" s="10">
        <v>77</v>
      </c>
      <c r="E56" s="7"/>
      <c r="F56" s="10">
        <v>1</v>
      </c>
      <c r="G56" s="7"/>
      <c r="H56" s="10">
        <v>917</v>
      </c>
      <c r="I56" s="7"/>
      <c r="J56" s="10">
        <v>145</v>
      </c>
      <c r="K56" s="7"/>
      <c r="L56" s="10">
        <v>425</v>
      </c>
      <c r="M56" s="7"/>
      <c r="N56" s="10">
        <v>0</v>
      </c>
      <c r="O56" s="7"/>
      <c r="P56" s="10">
        <v>0</v>
      </c>
      <c r="Q56" s="7"/>
      <c r="R56" s="10">
        <v>0</v>
      </c>
      <c r="S56" s="7"/>
      <c r="T56" s="10">
        <v>1565</v>
      </c>
      <c r="U56" s="7"/>
    </row>
    <row r="57" spans="1:21" s="2" customFormat="1" ht="16.5">
      <c r="A57" s="9"/>
      <c r="B57" s="12" t="s">
        <v>58</v>
      </c>
      <c r="C57" s="11"/>
      <c r="D57" s="10">
        <v>2</v>
      </c>
      <c r="E57" s="7"/>
      <c r="F57" s="10">
        <v>0</v>
      </c>
      <c r="G57" s="7"/>
      <c r="H57" s="10">
        <v>87</v>
      </c>
      <c r="I57" s="7"/>
      <c r="J57" s="10">
        <v>3</v>
      </c>
      <c r="K57" s="7"/>
      <c r="L57" s="10">
        <v>15</v>
      </c>
      <c r="M57" s="7"/>
      <c r="N57" s="10">
        <v>0</v>
      </c>
      <c r="O57" s="7"/>
      <c r="P57" s="10">
        <v>0</v>
      </c>
      <c r="Q57" s="7"/>
      <c r="R57" s="10">
        <v>0</v>
      </c>
      <c r="S57" s="7"/>
      <c r="T57" s="15">
        <v>107</v>
      </c>
      <c r="U57" s="7"/>
    </row>
    <row r="58" spans="1:21" ht="24" customHeight="1">
      <c r="A58" s="19" t="s">
        <v>59</v>
      </c>
      <c r="B58" s="19"/>
      <c r="C58" s="18"/>
      <c r="D58" s="17">
        <f>D59+D63+D68+D72</f>
        <v>1206</v>
      </c>
      <c r="E58" s="17"/>
      <c r="F58" s="17">
        <f>F59+F63+F68+F72</f>
        <v>33</v>
      </c>
      <c r="G58" s="17"/>
      <c r="H58" s="17">
        <f>H59+H63+H68+H72</f>
        <v>4402</v>
      </c>
      <c r="I58" s="17"/>
      <c r="J58" s="17">
        <f>J59+J63+J68+J72</f>
        <v>1413</v>
      </c>
      <c r="K58" s="17"/>
      <c r="L58" s="17">
        <f>L59+L63+L68+L72</f>
        <v>3631</v>
      </c>
      <c r="M58" s="17"/>
      <c r="N58" s="17">
        <f>N59+N63+N68+N72</f>
        <v>0</v>
      </c>
      <c r="O58" s="17"/>
      <c r="P58" s="17">
        <f>P59+P63+P68+P72</f>
        <v>0</v>
      </c>
      <c r="Q58" s="17"/>
      <c r="R58" s="17">
        <f>R59+R63+R68+R72</f>
        <v>3</v>
      </c>
      <c r="S58" s="17"/>
      <c r="T58" s="17">
        <f>T59+T63+T68+T72</f>
        <v>10688</v>
      </c>
      <c r="U58" s="16"/>
    </row>
    <row r="59" spans="1:21" ht="16.5">
      <c r="A59" s="12"/>
      <c r="B59" s="12" t="s">
        <v>60</v>
      </c>
      <c r="C59" s="11"/>
      <c r="D59" s="10">
        <v>81</v>
      </c>
      <c r="E59" s="7"/>
      <c r="F59" s="10">
        <v>0</v>
      </c>
      <c r="G59" s="7"/>
      <c r="H59" s="10">
        <v>520</v>
      </c>
      <c r="I59" s="7"/>
      <c r="J59" s="10">
        <v>80</v>
      </c>
      <c r="K59" s="7"/>
      <c r="L59" s="10">
        <v>237</v>
      </c>
      <c r="M59" s="7"/>
      <c r="N59" s="10">
        <v>0</v>
      </c>
      <c r="O59" s="7"/>
      <c r="P59" s="10">
        <v>0</v>
      </c>
      <c r="Q59" s="7"/>
      <c r="R59" s="10">
        <v>1</v>
      </c>
      <c r="S59" s="7"/>
      <c r="T59" s="10">
        <v>919</v>
      </c>
      <c r="U59" s="7"/>
    </row>
    <row r="60" spans="1:21" s="2" customFormat="1" ht="16.5">
      <c r="A60" s="9"/>
      <c r="B60" s="12" t="s">
        <v>14</v>
      </c>
      <c r="C60" s="11" t="s">
        <v>61</v>
      </c>
      <c r="D60" s="10"/>
      <c r="E60" s="7">
        <v>50</v>
      </c>
      <c r="F60" s="10"/>
      <c r="G60" s="7">
        <v>0</v>
      </c>
      <c r="H60" s="10"/>
      <c r="I60" s="7">
        <v>288</v>
      </c>
      <c r="J60" s="10"/>
      <c r="K60" s="7">
        <v>46</v>
      </c>
      <c r="L60" s="10"/>
      <c r="M60" s="7">
        <v>152</v>
      </c>
      <c r="N60" s="10"/>
      <c r="O60" s="7">
        <v>0</v>
      </c>
      <c r="P60" s="10"/>
      <c r="Q60" s="7">
        <v>0</v>
      </c>
      <c r="R60" s="10"/>
      <c r="S60" s="7">
        <v>1</v>
      </c>
      <c r="T60" s="10"/>
      <c r="U60" s="7">
        <v>537</v>
      </c>
    </row>
    <row r="61" spans="1:21" s="2" customFormat="1" ht="16.5">
      <c r="A61" s="9"/>
      <c r="B61" s="12" t="s">
        <v>14</v>
      </c>
      <c r="C61" s="11" t="s">
        <v>62</v>
      </c>
      <c r="D61" s="8"/>
      <c r="E61" s="7">
        <v>22</v>
      </c>
      <c r="F61" s="8"/>
      <c r="G61" s="7">
        <v>0</v>
      </c>
      <c r="H61" s="8"/>
      <c r="I61" s="7">
        <v>216</v>
      </c>
      <c r="J61" s="8"/>
      <c r="K61" s="7">
        <v>16</v>
      </c>
      <c r="L61" s="8"/>
      <c r="M61" s="7">
        <v>54</v>
      </c>
      <c r="N61" s="8"/>
      <c r="O61" s="7">
        <v>0</v>
      </c>
      <c r="P61" s="8"/>
      <c r="Q61" s="7">
        <v>0</v>
      </c>
      <c r="R61" s="8"/>
      <c r="S61" s="7">
        <v>0</v>
      </c>
      <c r="T61" s="8"/>
      <c r="U61" s="7">
        <v>308</v>
      </c>
    </row>
    <row r="62" spans="1:21" ht="16.5">
      <c r="A62" s="12"/>
      <c r="B62" s="12" t="s">
        <v>14</v>
      </c>
      <c r="C62" s="11" t="s">
        <v>63</v>
      </c>
      <c r="D62" s="8"/>
      <c r="E62" s="7">
        <v>9</v>
      </c>
      <c r="F62" s="8"/>
      <c r="G62" s="7">
        <v>0</v>
      </c>
      <c r="H62" s="8"/>
      <c r="I62" s="7">
        <v>16</v>
      </c>
      <c r="J62" s="8"/>
      <c r="K62" s="7">
        <v>18</v>
      </c>
      <c r="L62" s="8"/>
      <c r="M62" s="7">
        <v>31</v>
      </c>
      <c r="N62" s="8"/>
      <c r="O62" s="7">
        <v>0</v>
      </c>
      <c r="P62" s="8"/>
      <c r="Q62" s="7">
        <v>0</v>
      </c>
      <c r="R62" s="8"/>
      <c r="S62" s="7">
        <v>0</v>
      </c>
      <c r="T62" s="8"/>
      <c r="U62" s="7">
        <v>74</v>
      </c>
    </row>
    <row r="63" spans="1:21" ht="16.5">
      <c r="A63" s="12"/>
      <c r="B63" s="12" t="s">
        <v>64</v>
      </c>
      <c r="C63" s="11"/>
      <c r="D63" s="10">
        <v>234</v>
      </c>
      <c r="E63" s="7"/>
      <c r="F63" s="10">
        <v>9</v>
      </c>
      <c r="G63" s="7"/>
      <c r="H63" s="10">
        <v>913</v>
      </c>
      <c r="I63" s="7"/>
      <c r="J63" s="10">
        <v>427</v>
      </c>
      <c r="K63" s="7"/>
      <c r="L63" s="10">
        <v>1140</v>
      </c>
      <c r="M63" s="7"/>
      <c r="N63" s="10">
        <v>0</v>
      </c>
      <c r="O63" s="7"/>
      <c r="P63" s="10">
        <v>0</v>
      </c>
      <c r="Q63" s="7"/>
      <c r="R63" s="10">
        <v>0</v>
      </c>
      <c r="S63" s="7"/>
      <c r="T63" s="10">
        <v>2723</v>
      </c>
      <c r="U63" s="7"/>
    </row>
    <row r="64" spans="1:21" s="2" customFormat="1" ht="16.5">
      <c r="A64" s="9"/>
      <c r="B64" s="12" t="s">
        <v>14</v>
      </c>
      <c r="C64" s="11" t="s">
        <v>65</v>
      </c>
      <c r="D64" s="10"/>
      <c r="E64" s="7">
        <v>3</v>
      </c>
      <c r="F64" s="10"/>
      <c r="G64" s="7">
        <v>0</v>
      </c>
      <c r="H64" s="10"/>
      <c r="I64" s="7">
        <v>1</v>
      </c>
      <c r="J64" s="10"/>
      <c r="K64" s="7">
        <v>8</v>
      </c>
      <c r="L64" s="10"/>
      <c r="M64" s="7">
        <v>40</v>
      </c>
      <c r="N64" s="10"/>
      <c r="O64" s="7">
        <v>0</v>
      </c>
      <c r="P64" s="10"/>
      <c r="Q64" s="7">
        <v>0</v>
      </c>
      <c r="R64" s="10"/>
      <c r="S64" s="7">
        <v>0</v>
      </c>
      <c r="T64" s="15"/>
      <c r="U64" s="7">
        <v>52</v>
      </c>
    </row>
    <row r="65" spans="1:21" s="2" customFormat="1" ht="16.5">
      <c r="A65" s="9"/>
      <c r="B65" s="12" t="s">
        <v>14</v>
      </c>
      <c r="C65" s="11" t="s">
        <v>66</v>
      </c>
      <c r="D65" s="10"/>
      <c r="E65" s="7">
        <v>98</v>
      </c>
      <c r="F65" s="10"/>
      <c r="G65" s="7">
        <v>1</v>
      </c>
      <c r="H65" s="10"/>
      <c r="I65" s="7">
        <v>364</v>
      </c>
      <c r="J65" s="10"/>
      <c r="K65" s="7">
        <v>142</v>
      </c>
      <c r="L65" s="10"/>
      <c r="M65" s="7">
        <v>539</v>
      </c>
      <c r="N65" s="10"/>
      <c r="O65" s="7">
        <v>0</v>
      </c>
      <c r="P65" s="10"/>
      <c r="Q65" s="7">
        <v>0</v>
      </c>
      <c r="R65" s="10"/>
      <c r="S65" s="7">
        <v>0</v>
      </c>
      <c r="T65" s="15"/>
      <c r="U65" s="7">
        <v>1144</v>
      </c>
    </row>
    <row r="66" spans="1:21" s="2" customFormat="1" ht="16.5">
      <c r="A66" s="9"/>
      <c r="B66" s="12" t="s">
        <v>14</v>
      </c>
      <c r="C66" s="11" t="s">
        <v>67</v>
      </c>
      <c r="D66" s="8"/>
      <c r="E66" s="7">
        <v>30</v>
      </c>
      <c r="F66" s="8"/>
      <c r="G66" s="7">
        <v>0</v>
      </c>
      <c r="H66" s="8"/>
      <c r="I66" s="7">
        <v>143</v>
      </c>
      <c r="J66" s="8"/>
      <c r="K66" s="7">
        <v>48</v>
      </c>
      <c r="L66" s="8"/>
      <c r="M66" s="7">
        <v>130</v>
      </c>
      <c r="N66" s="8"/>
      <c r="O66" s="7">
        <v>0</v>
      </c>
      <c r="P66" s="8"/>
      <c r="Q66" s="7">
        <v>0</v>
      </c>
      <c r="R66" s="8"/>
      <c r="S66" s="7">
        <v>0</v>
      </c>
      <c r="T66" s="8"/>
      <c r="U66" s="7">
        <v>351</v>
      </c>
    </row>
    <row r="67" spans="1:21" s="2" customFormat="1" ht="16.5">
      <c r="A67" s="9"/>
      <c r="B67" s="12" t="s">
        <v>14</v>
      </c>
      <c r="C67" s="11" t="s">
        <v>68</v>
      </c>
      <c r="D67" s="8"/>
      <c r="E67" s="7">
        <v>103</v>
      </c>
      <c r="F67" s="8"/>
      <c r="G67" s="7">
        <v>8</v>
      </c>
      <c r="H67" s="8"/>
      <c r="I67" s="7">
        <v>405</v>
      </c>
      <c r="J67" s="8"/>
      <c r="K67" s="7">
        <v>229</v>
      </c>
      <c r="L67" s="8"/>
      <c r="M67" s="7">
        <v>431</v>
      </c>
      <c r="N67" s="8"/>
      <c r="O67" s="7">
        <v>0</v>
      </c>
      <c r="P67" s="8"/>
      <c r="Q67" s="7">
        <v>0</v>
      </c>
      <c r="R67" s="8"/>
      <c r="S67" s="7">
        <v>0</v>
      </c>
      <c r="T67" s="8"/>
      <c r="U67" s="7">
        <v>1176</v>
      </c>
    </row>
    <row r="68" spans="1:21" ht="16.5">
      <c r="A68" s="12"/>
      <c r="B68" s="12" t="s">
        <v>69</v>
      </c>
      <c r="C68" s="11"/>
      <c r="D68" s="10">
        <v>684</v>
      </c>
      <c r="E68" s="7"/>
      <c r="F68" s="10">
        <v>22</v>
      </c>
      <c r="G68" s="7"/>
      <c r="H68" s="10">
        <v>2494</v>
      </c>
      <c r="I68" s="7"/>
      <c r="J68" s="10">
        <v>895</v>
      </c>
      <c r="K68" s="7"/>
      <c r="L68" s="10">
        <v>2215</v>
      </c>
      <c r="M68" s="7"/>
      <c r="N68" s="10">
        <v>0</v>
      </c>
      <c r="O68" s="7"/>
      <c r="P68" s="10">
        <v>0</v>
      </c>
      <c r="Q68" s="7"/>
      <c r="R68" s="10">
        <v>2</v>
      </c>
      <c r="S68" s="7"/>
      <c r="T68" s="10">
        <v>6312</v>
      </c>
      <c r="U68" s="7"/>
    </row>
    <row r="69" spans="1:21" s="2" customFormat="1" ht="16.5">
      <c r="A69" s="9"/>
      <c r="B69" s="12" t="s">
        <v>14</v>
      </c>
      <c r="C69" s="11" t="s">
        <v>70</v>
      </c>
      <c r="D69" s="8"/>
      <c r="E69" s="7">
        <v>283</v>
      </c>
      <c r="F69" s="8"/>
      <c r="G69" s="7">
        <v>13</v>
      </c>
      <c r="H69" s="8"/>
      <c r="I69" s="7">
        <v>581</v>
      </c>
      <c r="J69" s="8"/>
      <c r="K69" s="7">
        <v>213</v>
      </c>
      <c r="L69" s="8"/>
      <c r="M69" s="7">
        <v>585</v>
      </c>
      <c r="N69" s="8"/>
      <c r="O69" s="7">
        <v>0</v>
      </c>
      <c r="P69" s="8"/>
      <c r="Q69" s="7">
        <v>0</v>
      </c>
      <c r="R69" s="8"/>
      <c r="S69" s="7">
        <v>1</v>
      </c>
      <c r="T69" s="8"/>
      <c r="U69" s="7">
        <v>1676</v>
      </c>
    </row>
    <row r="70" spans="1:21" s="2" customFormat="1" ht="16.5">
      <c r="A70" s="9"/>
      <c r="B70" s="12" t="s">
        <v>14</v>
      </c>
      <c r="C70" s="11" t="s">
        <v>71</v>
      </c>
      <c r="D70" s="8"/>
      <c r="E70" s="7">
        <v>262</v>
      </c>
      <c r="F70" s="8"/>
      <c r="G70" s="7">
        <v>9</v>
      </c>
      <c r="H70" s="8"/>
      <c r="I70" s="7">
        <v>1599</v>
      </c>
      <c r="J70" s="8"/>
      <c r="K70" s="7">
        <v>502</v>
      </c>
      <c r="L70" s="8"/>
      <c r="M70" s="7">
        <v>1177</v>
      </c>
      <c r="N70" s="8"/>
      <c r="O70" s="7">
        <v>0</v>
      </c>
      <c r="P70" s="8"/>
      <c r="Q70" s="7">
        <v>0</v>
      </c>
      <c r="R70" s="8"/>
      <c r="S70" s="7">
        <v>0</v>
      </c>
      <c r="T70" s="8"/>
      <c r="U70" s="7">
        <v>3549</v>
      </c>
    </row>
    <row r="71" spans="1:21" ht="16.5">
      <c r="A71" s="12"/>
      <c r="B71" s="12" t="s">
        <v>14</v>
      </c>
      <c r="C71" s="11" t="s">
        <v>72</v>
      </c>
      <c r="D71" s="8"/>
      <c r="E71" s="7">
        <v>139</v>
      </c>
      <c r="F71" s="8"/>
      <c r="G71" s="7">
        <v>0</v>
      </c>
      <c r="H71" s="8"/>
      <c r="I71" s="13">
        <v>314</v>
      </c>
      <c r="J71" s="14"/>
      <c r="K71" s="13">
        <v>180</v>
      </c>
      <c r="L71" s="14"/>
      <c r="M71" s="13">
        <v>453</v>
      </c>
      <c r="N71" s="14"/>
      <c r="O71" s="13">
        <v>0</v>
      </c>
      <c r="P71" s="14"/>
      <c r="Q71" s="13">
        <v>0</v>
      </c>
      <c r="R71" s="14"/>
      <c r="S71" s="13">
        <v>1</v>
      </c>
      <c r="T71" s="14"/>
      <c r="U71" s="13">
        <v>1087</v>
      </c>
    </row>
    <row r="72" spans="1:21" s="2" customFormat="1" ht="16.5">
      <c r="A72" s="9"/>
      <c r="B72" s="12" t="s">
        <v>73</v>
      </c>
      <c r="C72" s="11"/>
      <c r="D72" s="10">
        <v>207</v>
      </c>
      <c r="E72" s="7"/>
      <c r="F72" s="10">
        <v>2</v>
      </c>
      <c r="G72" s="7"/>
      <c r="H72" s="10">
        <v>475</v>
      </c>
      <c r="I72" s="7"/>
      <c r="J72" s="10">
        <v>11</v>
      </c>
      <c r="K72" s="7"/>
      <c r="L72" s="10">
        <v>39</v>
      </c>
      <c r="M72" s="7"/>
      <c r="N72" s="10">
        <v>0</v>
      </c>
      <c r="O72" s="7"/>
      <c r="P72" s="10">
        <v>0</v>
      </c>
      <c r="Q72" s="7"/>
      <c r="R72" s="10">
        <v>0</v>
      </c>
      <c r="S72" s="7"/>
      <c r="T72" s="10">
        <v>734</v>
      </c>
      <c r="U72" s="7"/>
    </row>
    <row r="73" spans="1:21" s="2" customFormat="1" ht="16.5">
      <c r="A73" s="9"/>
      <c r="B73" s="12" t="s">
        <v>14</v>
      </c>
      <c r="C73" s="11" t="s">
        <v>74</v>
      </c>
      <c r="D73" s="8"/>
      <c r="E73" s="7">
        <v>190</v>
      </c>
      <c r="F73" s="8"/>
      <c r="G73" s="7">
        <v>2</v>
      </c>
      <c r="H73" s="8"/>
      <c r="I73" s="7">
        <v>420</v>
      </c>
      <c r="J73" s="8"/>
      <c r="K73" s="7">
        <v>7</v>
      </c>
      <c r="L73" s="8"/>
      <c r="M73" s="7">
        <v>31</v>
      </c>
      <c r="N73" s="8"/>
      <c r="O73" s="7">
        <v>0</v>
      </c>
      <c r="P73" s="8"/>
      <c r="Q73" s="7">
        <v>0</v>
      </c>
      <c r="R73" s="8"/>
      <c r="S73" s="7">
        <v>0</v>
      </c>
      <c r="T73" s="8"/>
      <c r="U73" s="7">
        <v>650</v>
      </c>
    </row>
    <row r="74" spans="1:21" s="2" customFormat="1" ht="16.5">
      <c r="A74" s="9"/>
      <c r="B74" s="12" t="s">
        <v>14</v>
      </c>
      <c r="C74" s="11" t="s">
        <v>75</v>
      </c>
      <c r="D74" s="8"/>
      <c r="E74" s="7">
        <v>17</v>
      </c>
      <c r="F74" s="8"/>
      <c r="G74" s="7">
        <v>0</v>
      </c>
      <c r="H74" s="8"/>
      <c r="I74" s="7">
        <v>55</v>
      </c>
      <c r="J74" s="8"/>
      <c r="K74" s="7">
        <v>4</v>
      </c>
      <c r="L74" s="8"/>
      <c r="M74" s="7">
        <v>8</v>
      </c>
      <c r="N74" s="8"/>
      <c r="O74" s="7">
        <v>0</v>
      </c>
      <c r="P74" s="8"/>
      <c r="Q74" s="7">
        <v>0</v>
      </c>
      <c r="R74" s="8"/>
      <c r="S74" s="7">
        <v>0</v>
      </c>
      <c r="T74" s="8"/>
      <c r="U74" s="7">
        <v>84</v>
      </c>
    </row>
    <row r="75" spans="1:21" ht="24" customHeight="1">
      <c r="A75" s="19" t="s">
        <v>76</v>
      </c>
      <c r="B75" s="19"/>
      <c r="C75" s="18"/>
      <c r="D75" s="17">
        <f>D76</f>
        <v>0</v>
      </c>
      <c r="E75" s="17"/>
      <c r="F75" s="17">
        <f>F76</f>
        <v>0</v>
      </c>
      <c r="G75" s="17"/>
      <c r="H75" s="17">
        <f>H76</f>
        <v>32</v>
      </c>
      <c r="I75" s="17"/>
      <c r="J75" s="17">
        <f>J76</f>
        <v>10</v>
      </c>
      <c r="K75" s="17"/>
      <c r="L75" s="17">
        <f>L76</f>
        <v>38</v>
      </c>
      <c r="M75" s="17"/>
      <c r="N75" s="17">
        <f>N76</f>
        <v>0</v>
      </c>
      <c r="O75" s="17"/>
      <c r="P75" s="17">
        <f>P76</f>
        <v>0</v>
      </c>
      <c r="Q75" s="17"/>
      <c r="R75" s="17">
        <f>R76</f>
        <v>0</v>
      </c>
      <c r="S75" s="17"/>
      <c r="T75" s="17">
        <f>T76</f>
        <v>80</v>
      </c>
      <c r="U75" s="16"/>
    </row>
    <row r="76" spans="1:21" ht="16.5">
      <c r="A76" s="12"/>
      <c r="B76" s="12" t="s">
        <v>77</v>
      </c>
      <c r="C76" s="11"/>
      <c r="D76" s="10">
        <v>0</v>
      </c>
      <c r="E76" s="7"/>
      <c r="F76" s="10">
        <v>0</v>
      </c>
      <c r="G76" s="7"/>
      <c r="H76" s="10">
        <v>32</v>
      </c>
      <c r="I76" s="7"/>
      <c r="J76" s="10">
        <v>10</v>
      </c>
      <c r="K76" s="7"/>
      <c r="L76" s="10">
        <v>38</v>
      </c>
      <c r="M76" s="7"/>
      <c r="N76" s="10">
        <v>0</v>
      </c>
      <c r="O76" s="7"/>
      <c r="P76" s="10">
        <v>0</v>
      </c>
      <c r="Q76" s="7"/>
      <c r="R76" s="10">
        <v>0</v>
      </c>
      <c r="S76" s="7"/>
      <c r="T76" s="10">
        <v>80</v>
      </c>
      <c r="U76" s="7"/>
    </row>
    <row r="77" spans="1:21" ht="16.5">
      <c r="A77" s="12"/>
      <c r="B77" s="12" t="s">
        <v>14</v>
      </c>
      <c r="C77" s="11" t="s">
        <v>78</v>
      </c>
      <c r="D77" s="10"/>
      <c r="E77" s="7">
        <v>0</v>
      </c>
      <c r="F77" s="10"/>
      <c r="G77" s="7">
        <v>0</v>
      </c>
      <c r="H77" s="10"/>
      <c r="I77" s="7">
        <v>12</v>
      </c>
      <c r="J77" s="10"/>
      <c r="K77" s="7">
        <v>5</v>
      </c>
      <c r="L77" s="10"/>
      <c r="M77" s="7">
        <v>11</v>
      </c>
      <c r="N77" s="10"/>
      <c r="O77" s="7">
        <v>0</v>
      </c>
      <c r="P77" s="10"/>
      <c r="Q77" s="7">
        <v>0</v>
      </c>
      <c r="R77" s="10"/>
      <c r="S77" s="7">
        <v>0</v>
      </c>
      <c r="T77" s="15"/>
      <c r="U77" s="7">
        <v>28</v>
      </c>
    </row>
    <row r="78" spans="1:21" ht="16.5">
      <c r="A78" s="12"/>
      <c r="B78" s="12" t="s">
        <v>14</v>
      </c>
      <c r="C78" s="11" t="s">
        <v>79</v>
      </c>
      <c r="D78" s="10"/>
      <c r="E78" s="7">
        <v>0</v>
      </c>
      <c r="F78" s="10"/>
      <c r="G78" s="7">
        <v>0</v>
      </c>
      <c r="H78" s="10"/>
      <c r="I78" s="7">
        <v>6</v>
      </c>
      <c r="J78" s="10"/>
      <c r="K78" s="7">
        <v>3</v>
      </c>
      <c r="L78" s="10"/>
      <c r="M78" s="7">
        <v>7</v>
      </c>
      <c r="N78" s="10"/>
      <c r="O78" s="7">
        <v>0</v>
      </c>
      <c r="P78" s="10"/>
      <c r="Q78" s="7">
        <v>0</v>
      </c>
      <c r="R78" s="10"/>
      <c r="S78" s="7">
        <v>0</v>
      </c>
      <c r="T78" s="15"/>
      <c r="U78" s="7">
        <v>16</v>
      </c>
    </row>
    <row r="79" spans="1:21" ht="16.5">
      <c r="A79" s="12"/>
      <c r="B79" s="12" t="s">
        <v>14</v>
      </c>
      <c r="C79" s="11" t="s">
        <v>80</v>
      </c>
      <c r="D79" s="10"/>
      <c r="E79" s="7">
        <v>0</v>
      </c>
      <c r="F79" s="10"/>
      <c r="G79" s="7">
        <v>0</v>
      </c>
      <c r="H79" s="10"/>
      <c r="I79" s="7">
        <v>14</v>
      </c>
      <c r="J79" s="10"/>
      <c r="K79" s="7">
        <v>2</v>
      </c>
      <c r="L79" s="10"/>
      <c r="M79" s="7">
        <v>7</v>
      </c>
      <c r="N79" s="10"/>
      <c r="O79" s="7">
        <v>0</v>
      </c>
      <c r="P79" s="10"/>
      <c r="Q79" s="7">
        <v>0</v>
      </c>
      <c r="R79" s="10"/>
      <c r="S79" s="7">
        <v>0</v>
      </c>
      <c r="T79" s="15"/>
      <c r="U79" s="7">
        <v>23</v>
      </c>
    </row>
    <row r="80" spans="1:21" ht="16.5">
      <c r="A80" s="12"/>
      <c r="B80" s="12" t="s">
        <v>14</v>
      </c>
      <c r="C80" s="11" t="s">
        <v>81</v>
      </c>
      <c r="D80" s="8"/>
      <c r="E80" s="7">
        <v>0</v>
      </c>
      <c r="F80" s="8"/>
      <c r="G80" s="7">
        <v>0</v>
      </c>
      <c r="H80" s="8"/>
      <c r="I80" s="7">
        <v>0</v>
      </c>
      <c r="J80" s="8"/>
      <c r="K80" s="7">
        <v>0</v>
      </c>
      <c r="L80" s="8"/>
      <c r="M80" s="7">
        <v>12</v>
      </c>
      <c r="N80" s="8"/>
      <c r="O80" s="7">
        <v>0</v>
      </c>
      <c r="P80" s="8"/>
      <c r="Q80" s="7">
        <v>0</v>
      </c>
      <c r="R80" s="8"/>
      <c r="S80" s="7">
        <v>0</v>
      </c>
      <c r="T80" s="8"/>
      <c r="U80" s="7">
        <v>12</v>
      </c>
    </row>
    <row r="81" spans="1:21" s="2" customFormat="1" ht="16.5">
      <c r="A81" s="9"/>
      <c r="B81" s="12" t="s">
        <v>14</v>
      </c>
      <c r="C81" s="11" t="s">
        <v>82</v>
      </c>
      <c r="D81" s="10"/>
      <c r="E81" s="7">
        <v>0</v>
      </c>
      <c r="F81" s="10"/>
      <c r="G81" s="7">
        <v>0</v>
      </c>
      <c r="H81" s="10"/>
      <c r="I81" s="7">
        <v>0</v>
      </c>
      <c r="J81" s="10"/>
      <c r="K81" s="7">
        <v>0</v>
      </c>
      <c r="L81" s="10"/>
      <c r="M81" s="7">
        <v>1</v>
      </c>
      <c r="N81" s="10"/>
      <c r="O81" s="7">
        <v>0</v>
      </c>
      <c r="P81" s="10"/>
      <c r="Q81" s="7">
        <v>0</v>
      </c>
      <c r="R81" s="10"/>
      <c r="S81" s="7">
        <v>0</v>
      </c>
      <c r="T81" s="10"/>
      <c r="U81" s="7">
        <v>1</v>
      </c>
    </row>
    <row r="82" spans="1:21" ht="16.5">
      <c r="A82" s="6" t="s">
        <v>10</v>
      </c>
      <c r="B82" s="6"/>
      <c r="C82" s="6"/>
      <c r="D82" s="5">
        <f>D11+D44+D55+D58+D75</f>
        <v>3279</v>
      </c>
      <c r="E82" s="5"/>
      <c r="F82" s="5">
        <f>F11+F44+F55+F58+F75</f>
        <v>101</v>
      </c>
      <c r="G82" s="5"/>
      <c r="H82" s="5">
        <f>H11+H44+H55+H58+H75</f>
        <v>22020</v>
      </c>
      <c r="I82" s="5"/>
      <c r="J82" s="5">
        <f>J11+J44+J55+J58+J75</f>
        <v>6092</v>
      </c>
      <c r="K82" s="5"/>
      <c r="L82" s="5">
        <f>L11+L44+L55+L58+L75</f>
        <v>11883</v>
      </c>
      <c r="M82" s="5"/>
      <c r="N82" s="5">
        <f>N11+N44+N55+N58+N75</f>
        <v>1</v>
      </c>
      <c r="O82" s="5"/>
      <c r="P82" s="5">
        <f>P11+P44+P55+P58+P75</f>
        <v>1</v>
      </c>
      <c r="Q82" s="5"/>
      <c r="R82" s="5">
        <f>R11+R44+R55+R58+R75</f>
        <v>20</v>
      </c>
      <c r="S82" s="5"/>
      <c r="T82" s="5">
        <f>T11+T44+T55+T58+T75</f>
        <v>43397</v>
      </c>
      <c r="U82" s="4"/>
    </row>
  </sheetData>
  <mergeCells count="9">
    <mergeCell ref="P10:Q10"/>
    <mergeCell ref="R10:S10"/>
    <mergeCell ref="T10:U10"/>
    <mergeCell ref="D10:E10"/>
    <mergeCell ref="F10:G10"/>
    <mergeCell ref="H10:I10"/>
    <mergeCell ref="J10:K10"/>
    <mergeCell ref="L10:M10"/>
    <mergeCell ref="N10:O10"/>
  </mergeCells>
  <pageMargins left="0.27777777777777779" right="0.27777777777777779" top="0.27777777777777779" bottom="0.27777777777777779" header="0.5" footer="0.5"/>
  <pageSetup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F0277ADAA39D4599A18367F5F9DA5C" ma:contentTypeVersion="23" ma:contentTypeDescription="Create a new document." ma:contentTypeScope="" ma:versionID="06d16ced2759969ae128b51bccf26e59">
  <xsd:schema xmlns:xsd="http://www.w3.org/2001/XMLSchema" xmlns:xs="http://www.w3.org/2001/XMLSchema" xmlns:p="http://schemas.microsoft.com/office/2006/metadata/properties" xmlns:ns2="797d392c-d551-4af1-b932-f7a623bd503d" xmlns:ns3="82f581e2-a623-4450-8b9f-eb19ac8f13e3" targetNamespace="http://schemas.microsoft.com/office/2006/metadata/properties" ma:root="true" ma:fieldsID="b6ac1fb648c3b3e324be3910dfdc27f4" ns2:_="" ns3:_="">
    <xsd:import namespace="797d392c-d551-4af1-b932-f7a623bd503d"/>
    <xsd:import namespace="82f581e2-a623-4450-8b9f-eb19ac8f13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Notes" minOccurs="0"/>
                <xsd:element ref="ns2:Sel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7d392c-d551-4af1-b932-f7a623bd5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9b928be-7c4c-492d-bbc1-b842f13657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Selection" ma:index="24" nillable="true" ma:displayName="Selection" ma:default="0" ma:format="Dropdown" ma:internalName="Selec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581e2-a623-4450-8b9f-eb19ac8f13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a474546-1e71-478d-b826-fa66fece7768}" ma:internalName="TaxCatchAll" ma:showField="CatchAllData" ma:web="82f581e2-a623-4450-8b9f-eb19ac8f13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797d392c-d551-4af1-b932-f7a623bd503d" xsi:nil="true"/>
    <lcf76f155ced4ddcb4097134ff3c332f xmlns="797d392c-d551-4af1-b932-f7a623bd503d">
      <Terms xmlns="http://schemas.microsoft.com/office/infopath/2007/PartnerControls"/>
    </lcf76f155ced4ddcb4097134ff3c332f>
    <TaxCatchAll xmlns="82f581e2-a623-4450-8b9f-eb19ac8f13e3" xsi:nil="true"/>
    <Selection xmlns="797d392c-d551-4af1-b932-f7a623bd503d">false</Selecti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F4CB8D-6AB8-416B-943C-C18498BDA6E2}"/>
</file>

<file path=customXml/itemProps2.xml><?xml version="1.0" encoding="utf-8"?>
<ds:datastoreItem xmlns:ds="http://schemas.openxmlformats.org/officeDocument/2006/customXml" ds:itemID="{6A008391-FA45-4C48-A089-B448E84ABF3B}"/>
</file>

<file path=customXml/itemProps3.xml><?xml version="1.0" encoding="utf-8"?>
<ds:datastoreItem xmlns:ds="http://schemas.openxmlformats.org/officeDocument/2006/customXml" ds:itemID="{CBCF2704-1548-41EE-BC57-0326F9FCE9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Sandy Yang</dc:creator>
  <cp:keywords/>
  <dc:description/>
  <cp:lastModifiedBy>Glen Ashworth</cp:lastModifiedBy>
  <cp:revision/>
  <dcterms:created xsi:type="dcterms:W3CDTF">2022-09-13T19:03:41Z</dcterms:created>
  <dcterms:modified xsi:type="dcterms:W3CDTF">2025-12-19T17:22:14Z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0x010100A7F0277ADAA39D4599A18367F5F9DA5C</vt:lpwstr>
  </property>
  <property fmtid="{D5CDD505-2E9C-101B-9397-08002B2CF9AE}" pid="3" name="MediaServiceImageTags">
    <vt:lpwstr/>
  </property>
</Properties>
</file>